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30" windowWidth="11810" windowHeight="53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'доходы'!$A$1:$F$73</definedName>
    <definedName name="_xlnm.Print_Area" localSheetId="1">'расходы'!$A$1:$F$195</definedName>
  </definedNames>
  <calcPr fullCalcOnLoad="1"/>
</workbook>
</file>

<file path=xl/sharedStrings.xml><?xml version="1.0" encoding="utf-8"?>
<sst xmlns="http://schemas.openxmlformats.org/spreadsheetml/2006/main" count="850" uniqueCount="498">
  <si>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</si>
  <si>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</si>
  <si>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</si>
  <si>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</si>
  <si>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</si>
  <si>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</si>
  <si>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</si>
  <si>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</si>
  <si>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</si>
  <si>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</si>
  <si>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</si>
  <si>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</si>
  <si>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</si>
  <si>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</si>
  <si>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</si>
  <si>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</si>
  <si>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</si>
  <si>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</si>
  <si>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</si>
  <si>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</si>
  <si>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</si>
  <si>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</si>
  <si>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</si>
  <si>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</si>
  <si>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</si>
  <si>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</si>
  <si>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</si>
  <si>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</si>
  <si>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</si>
  <si>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</si>
  <si>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</si>
  <si>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</si>
  <si>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</si>
  <si>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</si>
  <si>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</si>
  <si>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</si>
  <si>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</si>
  <si>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</si>
  <si>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</si>
  <si>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</si>
  <si>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</si>
  <si>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</si>
  <si>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</si>
  <si>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</si>
  <si>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</si>
  <si>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</si>
  <si>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</si>
  <si>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</si>
  <si>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</si>
  <si>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</si>
  <si>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</si>
  <si>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</si>
  <si>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</si>
  <si>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</si>
  <si>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</si>
  <si>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</si>
  <si>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</si>
  <si>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</si>
  <si>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</si>
  <si>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</si>
  <si>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</si>
  <si>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</si>
  <si>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</si>
  <si>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</si>
  <si>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</si>
  <si>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</si>
  <si>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</si>
  <si>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</si>
  <si>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</si>
  <si>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</si>
  <si>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</si>
  <si>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</si>
  <si>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</si>
  <si>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</si>
  <si>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</si>
  <si>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</si>
  <si>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</si>
  <si>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</si>
  <si>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</si>
  <si>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</si>
  <si>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</si>
  <si>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</si>
  <si>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</si>
  <si>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</si>
  <si>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</si>
  <si>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</si>
  <si>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</si>
  <si>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</si>
  <si>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</si>
  <si>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</si>
  <si>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</si>
  <si>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</si>
  <si>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</si>
  <si>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</si>
  <si>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</si>
  <si>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</si>
  <si>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</si>
  <si>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</si>
  <si>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</si>
  <si>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</si>
  <si>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</si>
  <si>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</si>
  <si>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</si>
  <si>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</si>
  <si>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</si>
  <si>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</si>
  <si>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</si>
  <si>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</si>
  <si>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</si>
  <si>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</si>
  <si>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</si>
  <si>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</si>
  <si>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</si>
  <si>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</si>
  <si>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</si>
  <si>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</si>
  <si>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</si>
  <si>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</si>
  <si>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</si>
  <si>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</si>
  <si>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</si>
  <si>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</si>
  <si>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</si>
  <si>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</si>
  <si>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</si>
  <si>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</si>
  <si>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</si>
  <si>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</si>
  <si>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</si>
  <si>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</si>
  <si>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</si>
  <si>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</si>
  <si>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</si>
  <si>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</si>
  <si>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</si>
  <si>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</si>
  <si>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</si>
  <si>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</si>
  <si>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</si>
  <si>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</si>
  <si>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</si>
  <si>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</si>
  <si>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</si>
  <si>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</si>
  <si>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</si>
  <si>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</si>
  <si>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</si>
  <si>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</si>
  <si>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</si>
  <si>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</si>
  <si>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</si>
  <si>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</si>
  <si>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</si>
  <si>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</si>
  <si>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</si>
  <si>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</si>
  <si>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</si>
  <si>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</si>
  <si>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</si>
  <si>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</si>
  <si>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</si>
  <si>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</si>
  <si>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</si>
  <si>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</si>
  <si>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</si>
  <si>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</si>
  <si>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</si>
  <si>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</si>
  <si>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</si>
  <si>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</si>
  <si>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</si>
  <si>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</si>
  <si>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</si>
  <si>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</si>
  <si>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</si>
  <si>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</si>
  <si>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</si>
  <si>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</si>
  <si>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</si>
  <si>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</si>
  <si>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</si>
  <si>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</si>
  <si>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</si>
  <si>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</si>
  <si>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</si>
  <si>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</si>
  <si>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</si>
  <si>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</si>
  <si>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</si>
  <si>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</si>
  <si>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</si>
  <si>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</si>
  <si>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</si>
  <si>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</si>
  <si>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</si>
  <si>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</si>
  <si>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</si>
  <si>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</si>
  <si>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</si>
  <si>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</si>
  <si>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</si>
  <si>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</si>
  <si>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</si>
  <si>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</si>
  <si>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</si>
  <si>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</si>
  <si>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</si>
  <si>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</si>
  <si>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</si>
  <si>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</si>
  <si>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</si>
  <si>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</si>
  <si>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</si>
  <si>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</si>
  <si>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</si>
  <si>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</si>
  <si>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</si>
  <si>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</si>
  <si>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</si>
  <si>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</si>
  <si>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</si>
  <si>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</si>
  <si>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</si>
  <si>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</si>
  <si>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</si>
  <si>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</si>
  <si>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</si>
  <si>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</si>
  <si>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</si>
  <si>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</si>
  <si>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</si>
  <si>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</si>
  <si>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</si>
  <si>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</si>
  <si>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</si>
  <si>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</si>
  <si>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</si>
  <si>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</si>
  <si>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</si>
  <si>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</si>
  <si>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</si>
  <si>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</si>
  <si>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</si>
  <si>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</si>
  <si>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</si>
  <si>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</si>
  <si>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</si>
  <si>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</si>
  <si>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</si>
  <si>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</si>
  <si>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</si>
  <si>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</si>
  <si>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</si>
  <si>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</si>
  <si>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</si>
  <si>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</si>
  <si>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</si>
  <si>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</si>
  <si>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</si>
  <si>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</si>
  <si>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</si>
  <si>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</si>
  <si>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</si>
  <si>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</si>
  <si>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</si>
  <si>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</si>
  <si>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</si>
  <si>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</si>
  <si>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</si>
  <si>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</si>
  <si>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</si>
  <si>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</si>
  <si>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</si>
  <si>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</si>
  <si>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</si>
  <si>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</si>
  <si>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</si>
  <si>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</si>
  <si>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</si>
  <si>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</si>
  <si>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</si>
  <si>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</si>
  <si>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</si>
  <si>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</si>
  <si>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</si>
  <si>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</si>
  <si>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</si>
  <si>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</si>
  <si>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</si>
  <si>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</si>
  <si>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</si>
  <si>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</si>
  <si>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</si>
  <si>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</si>
  <si>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</si>
  <si>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</si>
  <si>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</si>
  <si>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</si>
  <si>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</si>
  <si>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</si>
  <si>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</si>
  <si>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</si>
  <si>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</si>
  <si>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</si>
  <si>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</si>
  <si>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</si>
  <si>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</si>
  <si>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</si>
  <si>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</si>
  <si>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</si>
  <si>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</si>
  <si>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</si>
  <si>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</si>
  <si>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</si>
  <si>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</si>
  <si>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</si>
  <si>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</si>
  <si>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</si>
  <si>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</si>
  <si>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</si>
  <si>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</si>
  <si>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</si>
  <si>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</si>
  <si>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</si>
  <si>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</si>
  <si>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</si>
  <si>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</si>
  <si>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</si>
  <si>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</si>
  <si>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</si>
  <si>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</si>
  <si>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</si>
  <si>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</si>
  <si>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</si>
  <si>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</si>
  <si>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</si>
  <si>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</si>
  <si>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</si>
  <si>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</si>
  <si>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</si>
  <si>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</si>
  <si>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</si>
  <si>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</si>
  <si>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</si>
  <si>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</si>
  <si>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</si>
  <si>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</si>
  <si>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</si>
  <si>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</si>
  <si>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</si>
  <si>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</si>
  <si>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</si>
  <si>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</si>
  <si>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</si>
  <si>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</si>
  <si>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</si>
  <si>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</si>
  <si>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</si>
  <si>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</si>
  <si>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</si>
  <si>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</si>
  <si>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</si>
  <si>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</si>
  <si>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</si>
  <si>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</si>
  <si>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</si>
  <si>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</si>
  <si>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</si>
  <si>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</si>
  <si>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</si>
  <si>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</si>
  <si>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</si>
  <si>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</si>
  <si>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</si>
  <si>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</si>
  <si>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</si>
  <si>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</si>
  <si>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</si>
  <si>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</si>
  <si>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</si>
  <si>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</si>
  <si>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</si>
  <si>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</si>
  <si>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</si>
  <si>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</si>
  <si>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</si>
  <si>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</si>
  <si>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</si>
  <si>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</si>
  <si>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</si>
  <si>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</si>
  <si>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</si>
  <si>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</si>
  <si>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</si>
  <si>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</si>
  <si>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</si>
  <si>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</si>
  <si>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</si>
  <si>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</si>
  <si>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</si>
  <si>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</si>
  <si>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</si>
  <si>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</si>
  <si>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</si>
  <si>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</si>
  <si>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</si>
  <si>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</si>
  <si>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</si>
  <si>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</si>
  <si>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</si>
  <si>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</si>
  <si>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</si>
  <si>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</si>
  <si>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</si>
  <si>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</si>
  <si>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</si>
  <si>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</si>
  <si>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</si>
  <si>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</si>
  <si>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</si>
  <si>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</si>
  <si>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</si>
  <si>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</si>
  <si>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</si>
  <si>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</si>
  <si>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</si>
  <si>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</si>
  <si>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</si>
  <si>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</si>
  <si>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</si>
  <si>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</si>
  <si>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</si>
  <si>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</si>
  <si>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</si>
  <si>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</si>
  <si>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</si>
  <si>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</si>
  <si>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</si>
  <si>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</si>
  <si>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</si>
  <si>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</si>
  <si>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</si>
  <si>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</si>
  <si>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</si>
  <si>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</si>
  <si>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</si>
  <si>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</si>
  <si>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</si>
  <si>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</si>
  <si>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</si>
  <si>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</si>
  <si>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</si>
  <si>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</si>
  <si>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</si>
  <si>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</si>
  <si>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</si>
  <si>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</si>
  <si>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</si>
  <si>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</si>
  <si>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</si>
  <si>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</si>
  <si>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</si>
  <si>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</si>
  <si>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</si>
  <si>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</si>
  <si>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</si>
  <si>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</si>
  <si>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</si>
  <si>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</si>
  <si>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Шефер Л.В.</t>
  </si>
  <si>
    <t xml:space="preserve">          на 1 июля 2017г.</t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</si>
  <si>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</si>
  <si>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</si>
  <si>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</si>
  <si>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</si>
  <si>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 бюджетам му-ниципальных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(Иные межбюджетные трансферты)</t>
  </si>
  <si>
    <t>951 0501 0410020380 244</t>
  </si>
  <si>
    <t>951 0501 0410020380 240</t>
  </si>
  <si>
    <t>951 0501 0410020380 200</t>
  </si>
  <si>
    <t>951 0501 0410020380 000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</si>
  <si>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</si>
  <si>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</si>
  <si>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</si>
  <si>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</si>
  <si>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</si>
  <si>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</si>
  <si>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</si>
  <si>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</si>
  <si>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</si>
  <si>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</si>
  <si>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</si>
  <si>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</si>
  <si>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</si>
  <si>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</si>
  <si>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Профессиональная подготовка, переподготов-ка и повышение квалификации</t>
  </si>
  <si>
    <t>Образование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</si>
  <si>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 (Прочая закупка товаров, работ и услуг для обеспечения государственных (муниципальных) нужд)</t>
    </r>
  </si>
  <si>
    <t>01 июля 2017 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</si>
</sst>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0" fontId="1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top" wrapText="1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7" fillId="0" borderId="10" xfId="54" applyNumberFormat="1" applyFont="1" applyFill="1" applyBorder="1" applyAlignment="1">
      <alignment horizontal="justify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49" fontId="10" fillId="0" borderId="10" xfId="53" applyNumberFormat="1" applyFont="1" applyFill="1" applyBorder="1">
      <alignment/>
      <protection/>
    </xf>
    <xf numFmtId="0" fontId="7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" fontId="4" fillId="33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24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49" fontId="4" fillId="0" borderId="24" xfId="55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left"/>
    </xf>
    <xf numFmtId="0" fontId="32" fillId="0" borderId="17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49" fontId="33" fillId="0" borderId="22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3" fillId="0" borderId="23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/>
    </xf>
    <xf numFmtId="49" fontId="32" fillId="0" borderId="18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9" fontId="32" fillId="0" borderId="18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 wrapText="1"/>
    </xf>
    <xf numFmtId="49" fontId="32" fillId="0" borderId="27" xfId="0" applyNumberFormat="1" applyFont="1" applyFill="1" applyBorder="1" applyAlignment="1">
      <alignment horizontal="center"/>
    </xf>
    <xf numFmtId="4" fontId="33" fillId="0" borderId="27" xfId="0" applyNumberFormat="1" applyFont="1" applyFill="1" applyBorder="1" applyAlignment="1">
      <alignment horizontal="center"/>
    </xf>
    <xf numFmtId="4" fontId="33" fillId="0" borderId="28" xfId="0" applyNumberFormat="1" applyFont="1" applyFill="1" applyBorder="1" applyAlignment="1">
      <alignment horizontal="center"/>
    </xf>
    <xf numFmtId="200" fontId="33" fillId="0" borderId="29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="131" zoomScaleSheetLayoutView="131" zoomScalePageLayoutView="0" workbookViewId="0" topLeftCell="A19">
      <selection activeCell="D70" sqref="D70"/>
    </sheetView>
  </sheetViews>
  <sheetFormatPr defaultColWidth="9.00390625" defaultRowHeight="12.75"/>
  <cols>
    <col min="1" max="1" width="31.50390625" style="10" customWidth="1"/>
    <col min="2" max="2" width="4.625" style="7" customWidth="1"/>
    <col min="3" max="3" width="24.50390625" style="7" customWidth="1"/>
    <col min="4" max="4" width="12.625" style="6" customWidth="1"/>
    <col min="5" max="5" width="11.50390625" style="6" customWidth="1"/>
    <col min="6" max="6" width="11.50390625" style="7" customWidth="1"/>
  </cols>
  <sheetData>
    <row r="1" spans="3:6" ht="10.5" customHeight="1">
      <c r="C1" s="66"/>
      <c r="D1" s="66"/>
      <c r="E1" s="66"/>
      <c r="F1" s="66"/>
    </row>
    <row r="2" spans="4:5" ht="9.75" customHeight="1">
      <c r="D2" s="7"/>
      <c r="E2" s="11"/>
    </row>
    <row r="3" spans="1:6" ht="19.5" customHeight="1" thickBot="1">
      <c r="A3" s="67" t="s">
        <v>125</v>
      </c>
      <c r="B3" s="67"/>
      <c r="C3" s="67"/>
      <c r="D3" s="67"/>
      <c r="E3" s="68"/>
      <c r="F3" s="12" t="s">
        <v>49</v>
      </c>
    </row>
    <row r="4" spans="2:6" ht="11.25" customHeight="1">
      <c r="B4" s="69" t="s">
        <v>470</v>
      </c>
      <c r="C4" s="69"/>
      <c r="F4" s="13" t="s">
        <v>60</v>
      </c>
    </row>
    <row r="5" spans="2:6" ht="17.25" customHeight="1">
      <c r="B5" s="14"/>
      <c r="C5" s="14"/>
      <c r="E5" s="6" t="s">
        <v>79</v>
      </c>
      <c r="F5" s="15">
        <v>42917</v>
      </c>
    </row>
    <row r="6" spans="1:6" ht="18.75" customHeight="1">
      <c r="A6" s="16" t="s">
        <v>71</v>
      </c>
      <c r="B6" s="6"/>
      <c r="C6" s="6"/>
      <c r="E6" s="6" t="s">
        <v>80</v>
      </c>
      <c r="F6" s="17" t="s">
        <v>81</v>
      </c>
    </row>
    <row r="7" spans="1:6" ht="17.25" customHeight="1">
      <c r="A7" s="71" t="s">
        <v>154</v>
      </c>
      <c r="B7" s="71"/>
      <c r="C7" s="71"/>
      <c r="D7" s="71"/>
      <c r="E7" s="6" t="s">
        <v>82</v>
      </c>
      <c r="F7" s="18">
        <v>951</v>
      </c>
    </row>
    <row r="8" spans="1:6" ht="35.25" customHeight="1">
      <c r="A8" s="70" t="s">
        <v>126</v>
      </c>
      <c r="B8" s="70"/>
      <c r="C8" s="70" t="s">
        <v>34</v>
      </c>
      <c r="D8" s="70"/>
      <c r="E8" s="6" t="s">
        <v>166</v>
      </c>
      <c r="F8" s="17" t="s">
        <v>25</v>
      </c>
    </row>
    <row r="9" spans="1:6" ht="15.75" customHeight="1">
      <c r="A9" s="72" t="s">
        <v>183</v>
      </c>
      <c r="B9" s="73"/>
      <c r="C9" s="73"/>
      <c r="D9" s="73"/>
      <c r="F9" s="18"/>
    </row>
    <row r="10" spans="1:6" ht="16.5" customHeight="1" thickBot="1">
      <c r="A10" s="16" t="s">
        <v>83</v>
      </c>
      <c r="B10" s="6"/>
      <c r="C10" s="6"/>
      <c r="F10" s="19">
        <v>383</v>
      </c>
    </row>
    <row r="11" spans="1:6" ht="15.75" customHeight="1">
      <c r="A11" s="65" t="s">
        <v>66</v>
      </c>
      <c r="B11" s="65"/>
      <c r="C11" s="65"/>
      <c r="D11" s="65"/>
      <c r="E11" s="65"/>
      <c r="F11" s="65"/>
    </row>
    <row r="12" spans="1:6" ht="48" customHeight="1">
      <c r="A12" s="20" t="s">
        <v>84</v>
      </c>
      <c r="B12" s="20" t="s">
        <v>85</v>
      </c>
      <c r="C12" s="20" t="s">
        <v>86</v>
      </c>
      <c r="D12" s="20" t="s">
        <v>87</v>
      </c>
      <c r="E12" s="20" t="s">
        <v>62</v>
      </c>
      <c r="F12" s="20" t="s">
        <v>88</v>
      </c>
    </row>
    <row r="13" spans="1:6" ht="13.5" customHeight="1">
      <c r="A13" s="21">
        <v>1</v>
      </c>
      <c r="B13" s="21">
        <v>2</v>
      </c>
      <c r="C13" s="21">
        <v>3</v>
      </c>
      <c r="D13" s="21" t="s">
        <v>47</v>
      </c>
      <c r="E13" s="21" t="s">
        <v>64</v>
      </c>
      <c r="F13" s="21" t="s">
        <v>65</v>
      </c>
    </row>
    <row r="14" spans="1:6" ht="12">
      <c r="A14" s="22" t="s">
        <v>89</v>
      </c>
      <c r="B14" s="23" t="s">
        <v>137</v>
      </c>
      <c r="C14" s="23" t="s">
        <v>58</v>
      </c>
      <c r="D14" s="1">
        <f>D16+D55</f>
        <v>17471504.16</v>
      </c>
      <c r="E14" s="1">
        <f>E16+E55</f>
        <v>7198871.24</v>
      </c>
      <c r="F14" s="1">
        <f>D14-E14</f>
        <v>10272632.92</v>
      </c>
    </row>
    <row r="15" spans="1:6" ht="12">
      <c r="A15" s="22" t="s">
        <v>134</v>
      </c>
      <c r="B15" s="24"/>
      <c r="C15" s="23"/>
      <c r="D15" s="1"/>
      <c r="E15" s="1"/>
      <c r="F15" s="1"/>
    </row>
    <row r="16" spans="1:6" ht="12">
      <c r="A16" s="25" t="s">
        <v>90</v>
      </c>
      <c r="B16" s="26" t="s">
        <v>137</v>
      </c>
      <c r="C16" s="27" t="s">
        <v>138</v>
      </c>
      <c r="D16" s="1">
        <f>D17+D30+D38+D42+D46+D50</f>
        <v>2551000</v>
      </c>
      <c r="E16" s="1">
        <f>E17+E30+E38+E42+E46+E50</f>
        <v>498701.23999999993</v>
      </c>
      <c r="F16" s="1">
        <f aca="true" t="shared" si="0" ref="F16:F69">D16-E16</f>
        <v>2052298.76</v>
      </c>
    </row>
    <row r="17" spans="1:6" ht="12">
      <c r="A17" s="25" t="s">
        <v>91</v>
      </c>
      <c r="B17" s="26" t="s">
        <v>137</v>
      </c>
      <c r="C17" s="27" t="s">
        <v>139</v>
      </c>
      <c r="D17" s="1">
        <f>D18</f>
        <v>483400</v>
      </c>
      <c r="E17" s="1">
        <f>E18</f>
        <v>217928.92</v>
      </c>
      <c r="F17" s="1">
        <f t="shared" si="0"/>
        <v>265471.07999999996</v>
      </c>
    </row>
    <row r="18" spans="1:6" ht="12">
      <c r="A18" s="25" t="s">
        <v>92</v>
      </c>
      <c r="B18" s="26" t="s">
        <v>137</v>
      </c>
      <c r="C18" s="27" t="s">
        <v>140</v>
      </c>
      <c r="D18" s="1">
        <f>D19+D20+D21</f>
        <v>483400</v>
      </c>
      <c r="E18" s="1">
        <f>E19+E20+E21</f>
        <v>217928.92</v>
      </c>
      <c r="F18" s="1">
        <f t="shared" si="0"/>
        <v>265471.07999999996</v>
      </c>
    </row>
    <row r="19" spans="1:6" ht="78" customHeight="1">
      <c r="A19" s="28" t="s">
        <v>179</v>
      </c>
      <c r="B19" s="29" t="s">
        <v>137</v>
      </c>
      <c r="C19" s="27" t="s">
        <v>141</v>
      </c>
      <c r="D19" s="1">
        <v>483400</v>
      </c>
      <c r="E19" s="1">
        <v>213242.04</v>
      </c>
      <c r="F19" s="1">
        <f t="shared" si="0"/>
        <v>270157.95999999996</v>
      </c>
    </row>
    <row r="20" spans="1:6" ht="48" customHeight="1">
      <c r="A20" s="5" t="s">
        <v>180</v>
      </c>
      <c r="B20" s="29" t="s">
        <v>137</v>
      </c>
      <c r="C20" s="27" t="s">
        <v>235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5" t="s">
        <v>180</v>
      </c>
      <c r="B21" s="29" t="s">
        <v>137</v>
      </c>
      <c r="C21" s="27" t="s">
        <v>142</v>
      </c>
      <c r="D21" s="1">
        <v>0</v>
      </c>
      <c r="E21" s="1">
        <v>4686.88</v>
      </c>
      <c r="F21" s="1">
        <f t="shared" si="0"/>
        <v>-4686.88</v>
      </c>
    </row>
    <row r="22" spans="1:6" ht="12" hidden="1">
      <c r="A22" s="25" t="s">
        <v>93</v>
      </c>
      <c r="B22" s="26" t="s">
        <v>137</v>
      </c>
      <c r="C22" s="27" t="s">
        <v>37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25" t="s">
        <v>94</v>
      </c>
      <c r="B23" s="26" t="s">
        <v>137</v>
      </c>
      <c r="C23" s="27" t="s">
        <v>38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22" t="s">
        <v>95</v>
      </c>
      <c r="B24" s="29" t="s">
        <v>137</v>
      </c>
      <c r="C24" s="27" t="s">
        <v>39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22" t="s">
        <v>95</v>
      </c>
      <c r="B25" s="29" t="s">
        <v>137</v>
      </c>
      <c r="C25" s="27" t="s">
        <v>143</v>
      </c>
      <c r="D25" s="1">
        <v>0</v>
      </c>
      <c r="E25" s="1"/>
      <c r="F25" s="1">
        <f t="shared" si="0"/>
        <v>0</v>
      </c>
    </row>
    <row r="26" spans="1:6" ht="49.5" customHeight="1" hidden="1">
      <c r="A26" s="22" t="s">
        <v>212</v>
      </c>
      <c r="B26" s="29" t="s">
        <v>137</v>
      </c>
      <c r="C26" s="27" t="s">
        <v>211</v>
      </c>
      <c r="D26" s="1">
        <v>0</v>
      </c>
      <c r="E26" s="1"/>
      <c r="F26" s="1">
        <f t="shared" si="0"/>
        <v>0</v>
      </c>
    </row>
    <row r="27" spans="1:6" ht="44.25" customHeight="1" hidden="1">
      <c r="A27" s="22" t="s">
        <v>181</v>
      </c>
      <c r="B27" s="29" t="s">
        <v>137</v>
      </c>
      <c r="C27" s="27" t="s">
        <v>144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22" t="s">
        <v>181</v>
      </c>
      <c r="B28" s="29" t="s">
        <v>137</v>
      </c>
      <c r="C28" s="27" t="s">
        <v>145</v>
      </c>
      <c r="D28" s="1">
        <v>0</v>
      </c>
      <c r="E28" s="1"/>
      <c r="F28" s="1">
        <f t="shared" si="0"/>
        <v>0</v>
      </c>
    </row>
    <row r="29" spans="1:6" ht="30" customHeight="1" hidden="1">
      <c r="A29" s="5" t="s">
        <v>136</v>
      </c>
      <c r="B29" s="29" t="s">
        <v>137</v>
      </c>
      <c r="C29" s="27" t="s">
        <v>40</v>
      </c>
      <c r="D29" s="1">
        <v>0</v>
      </c>
      <c r="E29" s="1"/>
      <c r="F29" s="1">
        <f t="shared" si="0"/>
        <v>0</v>
      </c>
    </row>
    <row r="30" spans="1:6" ht="12">
      <c r="A30" s="25" t="s">
        <v>96</v>
      </c>
      <c r="B30" s="26" t="s">
        <v>137</v>
      </c>
      <c r="C30" s="27" t="s">
        <v>146</v>
      </c>
      <c r="D30" s="1">
        <f>D31+D33</f>
        <v>2015500</v>
      </c>
      <c r="E30" s="1">
        <f>E31+E34+E36</f>
        <v>225285.40999999997</v>
      </c>
      <c r="F30" s="1">
        <f t="shared" si="0"/>
        <v>1790214.59</v>
      </c>
    </row>
    <row r="31" spans="1:6" ht="12">
      <c r="A31" s="25" t="s">
        <v>97</v>
      </c>
      <c r="B31" s="26" t="s">
        <v>137</v>
      </c>
      <c r="C31" s="27" t="s">
        <v>147</v>
      </c>
      <c r="D31" s="1">
        <f>D32</f>
        <v>365300</v>
      </c>
      <c r="E31" s="1">
        <f>E32</f>
        <v>31032.15</v>
      </c>
      <c r="F31" s="1">
        <f t="shared" si="0"/>
        <v>334267.85</v>
      </c>
    </row>
    <row r="32" spans="1:6" ht="51" customHeight="1">
      <c r="A32" s="22" t="s">
        <v>200</v>
      </c>
      <c r="B32" s="29" t="s">
        <v>137</v>
      </c>
      <c r="C32" s="27" t="s">
        <v>148</v>
      </c>
      <c r="D32" s="1">
        <v>365300</v>
      </c>
      <c r="E32" s="1">
        <v>31032.15</v>
      </c>
      <c r="F32" s="1">
        <f t="shared" si="0"/>
        <v>334267.85</v>
      </c>
    </row>
    <row r="33" spans="1:6" ht="12">
      <c r="A33" s="25" t="s">
        <v>98</v>
      </c>
      <c r="B33" s="26" t="s">
        <v>137</v>
      </c>
      <c r="C33" s="27" t="s">
        <v>149</v>
      </c>
      <c r="D33" s="1">
        <f>D34+D36</f>
        <v>1650200</v>
      </c>
      <c r="E33" s="1">
        <f>E34+E36</f>
        <v>194253.25999999998</v>
      </c>
      <c r="F33" s="1">
        <f t="shared" si="0"/>
        <v>1455946.74</v>
      </c>
    </row>
    <row r="34" spans="1:6" ht="30" customHeight="1">
      <c r="A34" s="22" t="s">
        <v>195</v>
      </c>
      <c r="B34" s="26" t="s">
        <v>137</v>
      </c>
      <c r="C34" s="27" t="s">
        <v>176</v>
      </c>
      <c r="D34" s="1">
        <f>D35</f>
        <v>958800</v>
      </c>
      <c r="E34" s="1">
        <f>E35</f>
        <v>216891.21</v>
      </c>
      <c r="F34" s="1">
        <f t="shared" si="0"/>
        <v>741908.79</v>
      </c>
    </row>
    <row r="35" spans="1:6" ht="45" customHeight="1">
      <c r="A35" s="22" t="s">
        <v>178</v>
      </c>
      <c r="B35" s="29" t="s">
        <v>137</v>
      </c>
      <c r="C35" s="27" t="s">
        <v>175</v>
      </c>
      <c r="D35" s="1">
        <v>958800</v>
      </c>
      <c r="E35" s="1">
        <v>216891.21</v>
      </c>
      <c r="F35" s="1">
        <f t="shared" si="0"/>
        <v>741908.79</v>
      </c>
    </row>
    <row r="36" spans="1:6" ht="33" customHeight="1">
      <c r="A36" s="22" t="s">
        <v>196</v>
      </c>
      <c r="B36" s="26" t="s">
        <v>137</v>
      </c>
      <c r="C36" s="27" t="s">
        <v>174</v>
      </c>
      <c r="D36" s="1">
        <f>D37</f>
        <v>691400</v>
      </c>
      <c r="E36" s="1">
        <f>E37</f>
        <v>-22637.95</v>
      </c>
      <c r="F36" s="1">
        <f t="shared" si="0"/>
        <v>714037.95</v>
      </c>
    </row>
    <row r="37" spans="1:6" ht="48.75" customHeight="1">
      <c r="A37" s="22" t="s">
        <v>177</v>
      </c>
      <c r="B37" s="29" t="s">
        <v>137</v>
      </c>
      <c r="C37" s="27" t="s">
        <v>173</v>
      </c>
      <c r="D37" s="1">
        <v>691400</v>
      </c>
      <c r="E37" s="1">
        <v>-22637.95</v>
      </c>
      <c r="F37" s="1">
        <f t="shared" si="0"/>
        <v>714037.95</v>
      </c>
    </row>
    <row r="38" spans="1:6" ht="45" customHeight="1" hidden="1">
      <c r="A38" s="22" t="s">
        <v>33</v>
      </c>
      <c r="B38" s="29" t="s">
        <v>137</v>
      </c>
      <c r="C38" s="27" t="s">
        <v>26</v>
      </c>
      <c r="D38" s="1">
        <f>D39</f>
        <v>0</v>
      </c>
      <c r="E38" s="1">
        <f>E39</f>
        <v>0</v>
      </c>
      <c r="F38" s="1">
        <f t="shared" si="0"/>
        <v>0</v>
      </c>
    </row>
    <row r="39" spans="1:6" ht="24.75" customHeight="1" hidden="1">
      <c r="A39" s="22" t="s">
        <v>31</v>
      </c>
      <c r="B39" s="29" t="s">
        <v>137</v>
      </c>
      <c r="C39" s="27" t="s">
        <v>27</v>
      </c>
      <c r="D39" s="1">
        <f>D40</f>
        <v>0</v>
      </c>
      <c r="E39" s="1">
        <f>E40</f>
        <v>0</v>
      </c>
      <c r="F39" s="1">
        <f t="shared" si="0"/>
        <v>0</v>
      </c>
    </row>
    <row r="40" spans="1:6" ht="36.75" customHeight="1" hidden="1">
      <c r="A40" s="22" t="s">
        <v>30</v>
      </c>
      <c r="B40" s="29" t="s">
        <v>137</v>
      </c>
      <c r="C40" s="27" t="s">
        <v>28</v>
      </c>
      <c r="D40" s="1">
        <v>0</v>
      </c>
      <c r="E40" s="1">
        <v>0</v>
      </c>
      <c r="F40" s="1">
        <f t="shared" si="0"/>
        <v>0</v>
      </c>
    </row>
    <row r="41" spans="1:6" ht="56.25" customHeight="1" hidden="1">
      <c r="A41" s="22" t="s">
        <v>201</v>
      </c>
      <c r="B41" s="29" t="s">
        <v>137</v>
      </c>
      <c r="C41" s="27" t="s">
        <v>29</v>
      </c>
      <c r="D41" s="1">
        <v>0</v>
      </c>
      <c r="E41" s="1">
        <v>0</v>
      </c>
      <c r="F41" s="1">
        <f t="shared" si="0"/>
        <v>0</v>
      </c>
    </row>
    <row r="42" spans="1:6" ht="45.75" customHeight="1">
      <c r="A42" s="25" t="s">
        <v>99</v>
      </c>
      <c r="B42" s="26" t="s">
        <v>137</v>
      </c>
      <c r="C42" s="27" t="s">
        <v>150</v>
      </c>
      <c r="D42" s="1">
        <f aca="true" t="shared" si="1" ref="D42:E44">D43</f>
        <v>0</v>
      </c>
      <c r="E42" s="1">
        <f t="shared" si="1"/>
        <v>35033.34</v>
      </c>
      <c r="F42" s="1">
        <f t="shared" si="0"/>
        <v>-35033.34</v>
      </c>
    </row>
    <row r="43" spans="1:6" ht="94.5" customHeight="1">
      <c r="A43" s="25" t="s">
        <v>155</v>
      </c>
      <c r="B43" s="26" t="s">
        <v>137</v>
      </c>
      <c r="C43" s="27" t="s">
        <v>159</v>
      </c>
      <c r="D43" s="1">
        <f t="shared" si="1"/>
        <v>0</v>
      </c>
      <c r="E43" s="1">
        <f t="shared" si="1"/>
        <v>35033.34</v>
      </c>
      <c r="F43" s="1">
        <f t="shared" si="0"/>
        <v>-35033.34</v>
      </c>
    </row>
    <row r="44" spans="1:6" ht="40.5">
      <c r="A44" s="30" t="s">
        <v>182</v>
      </c>
      <c r="B44" s="29" t="s">
        <v>137</v>
      </c>
      <c r="C44" s="27" t="s">
        <v>41</v>
      </c>
      <c r="D44" s="1">
        <f t="shared" si="1"/>
        <v>0</v>
      </c>
      <c r="E44" s="1">
        <f t="shared" si="1"/>
        <v>35033.34</v>
      </c>
      <c r="F44" s="1">
        <f t="shared" si="0"/>
        <v>-35033.34</v>
      </c>
    </row>
    <row r="45" spans="1:6" ht="39" customHeight="1">
      <c r="A45" s="9" t="s">
        <v>202</v>
      </c>
      <c r="B45" s="29" t="s">
        <v>137</v>
      </c>
      <c r="C45" s="27" t="s">
        <v>42</v>
      </c>
      <c r="D45" s="1">
        <v>0</v>
      </c>
      <c r="E45" s="1">
        <v>35033.34</v>
      </c>
      <c r="F45" s="1">
        <f t="shared" si="0"/>
        <v>-35033.34</v>
      </c>
    </row>
    <row r="46" spans="1:6" ht="39" customHeight="1">
      <c r="A46" s="4" t="s">
        <v>6</v>
      </c>
      <c r="B46" s="29" t="s">
        <v>137</v>
      </c>
      <c r="C46" s="27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4" t="s">
        <v>7</v>
      </c>
      <c r="B47" s="29" t="s">
        <v>137</v>
      </c>
      <c r="C47" s="27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4" t="s">
        <v>241</v>
      </c>
      <c r="B48" s="29" t="s">
        <v>137</v>
      </c>
      <c r="C48" s="27" t="s">
        <v>240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4" t="s">
        <v>8</v>
      </c>
      <c r="B49" s="29" t="s">
        <v>137</v>
      </c>
      <c r="C49" s="27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9" t="s">
        <v>209</v>
      </c>
      <c r="B50" s="29" t="s">
        <v>137</v>
      </c>
      <c r="C50" s="27" t="s">
        <v>210</v>
      </c>
      <c r="D50" s="1">
        <f>D51</f>
        <v>52100</v>
      </c>
      <c r="E50" s="1">
        <f>E51</f>
        <v>9545.89</v>
      </c>
      <c r="F50" s="1">
        <f t="shared" si="0"/>
        <v>42554.11</v>
      </c>
    </row>
    <row r="51" spans="1:6" ht="45.75" customHeight="1">
      <c r="A51" s="9" t="s">
        <v>207</v>
      </c>
      <c r="B51" s="29" t="s">
        <v>137</v>
      </c>
      <c r="C51" s="27" t="s">
        <v>208</v>
      </c>
      <c r="D51" s="1">
        <f>D52</f>
        <v>52100</v>
      </c>
      <c r="E51" s="1">
        <f>E52</f>
        <v>9545.89</v>
      </c>
      <c r="F51" s="1">
        <f t="shared" si="0"/>
        <v>42554.11</v>
      </c>
    </row>
    <row r="52" spans="1:6" ht="56.25" customHeight="1">
      <c r="A52" s="9" t="s">
        <v>206</v>
      </c>
      <c r="B52" s="29" t="s">
        <v>137</v>
      </c>
      <c r="C52" s="27" t="s">
        <v>205</v>
      </c>
      <c r="D52" s="43">
        <v>52100</v>
      </c>
      <c r="E52" s="1">
        <v>9545.89</v>
      </c>
      <c r="F52" s="1">
        <f t="shared" si="0"/>
        <v>42554.11</v>
      </c>
    </row>
    <row r="53" spans="1:6" ht="45" customHeight="1" hidden="1">
      <c r="A53" s="9" t="s">
        <v>2</v>
      </c>
      <c r="B53" s="29" t="s">
        <v>137</v>
      </c>
      <c r="C53" s="27" t="s">
        <v>4</v>
      </c>
      <c r="D53" s="43">
        <f>D54</f>
        <v>0</v>
      </c>
      <c r="E53" s="1">
        <f>E54</f>
        <v>0</v>
      </c>
      <c r="F53" s="1">
        <f t="shared" si="0"/>
        <v>0</v>
      </c>
    </row>
    <row r="54" spans="1:6" ht="26.25" customHeight="1" hidden="1">
      <c r="A54" s="9" t="s">
        <v>1</v>
      </c>
      <c r="B54" s="29" t="s">
        <v>137</v>
      </c>
      <c r="C54" s="27" t="s">
        <v>0</v>
      </c>
      <c r="D54" s="43">
        <v>0</v>
      </c>
      <c r="E54" s="1">
        <v>0</v>
      </c>
      <c r="F54" s="1">
        <f t="shared" si="0"/>
        <v>0</v>
      </c>
    </row>
    <row r="55" spans="1:6" ht="12">
      <c r="A55" s="25" t="s">
        <v>100</v>
      </c>
      <c r="B55" s="26" t="s">
        <v>137</v>
      </c>
      <c r="C55" s="27" t="s">
        <v>151</v>
      </c>
      <c r="D55" s="2">
        <f>D56</f>
        <v>14920504.16</v>
      </c>
      <c r="E55" s="2">
        <f>E56</f>
        <v>6700170</v>
      </c>
      <c r="F55" s="1">
        <f t="shared" si="0"/>
        <v>8220334.16</v>
      </c>
    </row>
    <row r="56" spans="1:6" ht="34.5" customHeight="1">
      <c r="A56" s="25" t="s">
        <v>101</v>
      </c>
      <c r="B56" s="26" t="s">
        <v>137</v>
      </c>
      <c r="C56" s="27" t="s">
        <v>152</v>
      </c>
      <c r="D56" s="2">
        <f>D57+D60+D65</f>
        <v>14920504.16</v>
      </c>
      <c r="E56" s="2">
        <f>E57+E60+E65</f>
        <v>6700170</v>
      </c>
      <c r="F56" s="1">
        <f t="shared" si="0"/>
        <v>8220334.16</v>
      </c>
    </row>
    <row r="57" spans="1:6" ht="27" customHeight="1">
      <c r="A57" s="25" t="s">
        <v>103</v>
      </c>
      <c r="B57" s="26" t="s">
        <v>137</v>
      </c>
      <c r="C57" s="27" t="s">
        <v>429</v>
      </c>
      <c r="D57" s="2">
        <f>D58</f>
        <v>10014200</v>
      </c>
      <c r="E57" s="2">
        <f>E58</f>
        <v>6008000</v>
      </c>
      <c r="F57" s="1">
        <f t="shared" si="0"/>
        <v>4006200</v>
      </c>
    </row>
    <row r="58" spans="1:6" ht="27" customHeight="1">
      <c r="A58" s="25" t="s">
        <v>104</v>
      </c>
      <c r="B58" s="26" t="s">
        <v>137</v>
      </c>
      <c r="C58" s="27" t="s">
        <v>428</v>
      </c>
      <c r="D58" s="2">
        <f>D59</f>
        <v>10014200</v>
      </c>
      <c r="E58" s="2">
        <f>E59</f>
        <v>6008000</v>
      </c>
      <c r="F58" s="1">
        <f t="shared" si="0"/>
        <v>4006200</v>
      </c>
    </row>
    <row r="59" spans="1:6" ht="30" customHeight="1">
      <c r="A59" s="22" t="s">
        <v>197</v>
      </c>
      <c r="B59" s="29" t="s">
        <v>137</v>
      </c>
      <c r="C59" s="27" t="s">
        <v>427</v>
      </c>
      <c r="D59" s="1">
        <v>10014200</v>
      </c>
      <c r="E59" s="1">
        <v>6008000</v>
      </c>
      <c r="F59" s="1">
        <f t="shared" si="0"/>
        <v>4006200</v>
      </c>
    </row>
    <row r="60" spans="1:6" ht="27.75" customHeight="1">
      <c r="A60" s="25" t="s">
        <v>105</v>
      </c>
      <c r="B60" s="26" t="s">
        <v>137</v>
      </c>
      <c r="C60" s="27" t="s">
        <v>434</v>
      </c>
      <c r="D60" s="1">
        <f>D61+D63</f>
        <v>173500</v>
      </c>
      <c r="E60" s="1">
        <f>E61+E63</f>
        <v>86850</v>
      </c>
      <c r="F60" s="1">
        <f t="shared" si="0"/>
        <v>86650</v>
      </c>
    </row>
    <row r="61" spans="1:6" ht="35.25" customHeight="1">
      <c r="A61" s="25" t="s">
        <v>106</v>
      </c>
      <c r="B61" s="26" t="s">
        <v>137</v>
      </c>
      <c r="C61" s="27" t="s">
        <v>433</v>
      </c>
      <c r="D61" s="1">
        <f>D62</f>
        <v>173300</v>
      </c>
      <c r="E61" s="1">
        <f>E62</f>
        <v>86650</v>
      </c>
      <c r="F61" s="1">
        <f t="shared" si="0"/>
        <v>86650</v>
      </c>
    </row>
    <row r="62" spans="1:6" ht="48.75" customHeight="1">
      <c r="A62" s="22" t="s">
        <v>198</v>
      </c>
      <c r="B62" s="29" t="s">
        <v>137</v>
      </c>
      <c r="C62" s="27" t="s">
        <v>432</v>
      </c>
      <c r="D62" s="1">
        <v>173300</v>
      </c>
      <c r="E62" s="1">
        <v>86650</v>
      </c>
      <c r="F62" s="1">
        <f t="shared" si="0"/>
        <v>86650</v>
      </c>
    </row>
    <row r="63" spans="1:6" ht="35.25" customHeight="1">
      <c r="A63" s="25" t="s">
        <v>43</v>
      </c>
      <c r="B63" s="26" t="s">
        <v>137</v>
      </c>
      <c r="C63" s="31" t="s">
        <v>431</v>
      </c>
      <c r="D63" s="1">
        <f>D64</f>
        <v>200</v>
      </c>
      <c r="E63" s="1">
        <f>E64</f>
        <v>200</v>
      </c>
      <c r="F63" s="1">
        <f t="shared" si="0"/>
        <v>0</v>
      </c>
    </row>
    <row r="64" spans="1:6" ht="39" customHeight="1">
      <c r="A64" s="25" t="s">
        <v>199</v>
      </c>
      <c r="B64" s="26" t="s">
        <v>137</v>
      </c>
      <c r="C64" s="31" t="s">
        <v>430</v>
      </c>
      <c r="D64" s="1">
        <v>200</v>
      </c>
      <c r="E64" s="1">
        <v>200</v>
      </c>
      <c r="F64" s="1">
        <f t="shared" si="0"/>
        <v>0</v>
      </c>
    </row>
    <row r="65" spans="1:6" ht="18" customHeight="1">
      <c r="A65" s="25" t="s">
        <v>75</v>
      </c>
      <c r="B65" s="26" t="s">
        <v>137</v>
      </c>
      <c r="C65" s="31" t="s">
        <v>439</v>
      </c>
      <c r="D65" s="1">
        <f>D68+D70</f>
        <v>4732804.16</v>
      </c>
      <c r="E65" s="1">
        <f>E66+E68</f>
        <v>605320</v>
      </c>
      <c r="F65" s="1">
        <f t="shared" si="0"/>
        <v>4127484.16</v>
      </c>
    </row>
    <row r="66" spans="1:6" ht="57.75" customHeight="1" hidden="1">
      <c r="A66" s="3" t="s">
        <v>214</v>
      </c>
      <c r="B66" s="29" t="s">
        <v>137</v>
      </c>
      <c r="C66" s="32" t="s">
        <v>217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3" t="s">
        <v>215</v>
      </c>
      <c r="B67" s="29" t="s">
        <v>137</v>
      </c>
      <c r="C67" s="32" t="s">
        <v>216</v>
      </c>
      <c r="D67" s="1">
        <v>0</v>
      </c>
      <c r="E67" s="1"/>
      <c r="F67" s="1">
        <f t="shared" si="0"/>
        <v>0</v>
      </c>
    </row>
    <row r="68" spans="1:6" ht="58.5" customHeight="1">
      <c r="A68" s="22" t="s">
        <v>437</v>
      </c>
      <c r="B68" s="29" t="s">
        <v>137</v>
      </c>
      <c r="C68" s="27" t="s">
        <v>438</v>
      </c>
      <c r="D68" s="1">
        <f>D69</f>
        <v>4360004.16</v>
      </c>
      <c r="E68" s="1">
        <f>E69</f>
        <v>605320</v>
      </c>
      <c r="F68" s="1">
        <f t="shared" si="0"/>
        <v>3754684.16</v>
      </c>
    </row>
    <row r="69" spans="1:6" ht="60" customHeight="1">
      <c r="A69" s="22" t="s">
        <v>435</v>
      </c>
      <c r="B69" s="29" t="s">
        <v>137</v>
      </c>
      <c r="C69" s="27" t="s">
        <v>436</v>
      </c>
      <c r="D69" s="1">
        <v>4360004.16</v>
      </c>
      <c r="E69" s="1">
        <v>605320</v>
      </c>
      <c r="F69" s="1">
        <f t="shared" si="0"/>
        <v>3754684.16</v>
      </c>
    </row>
    <row r="70" spans="1:6" ht="36" customHeight="1">
      <c r="A70" s="58" t="s">
        <v>474</v>
      </c>
      <c r="B70" s="29" t="s">
        <v>137</v>
      </c>
      <c r="C70" s="27" t="s">
        <v>472</v>
      </c>
      <c r="D70" s="59">
        <v>372800</v>
      </c>
      <c r="E70" s="59"/>
      <c r="F70" s="60"/>
    </row>
    <row r="71" spans="1:6" ht="37.5" customHeight="1">
      <c r="A71" s="58" t="s">
        <v>473</v>
      </c>
      <c r="B71" s="29" t="s">
        <v>137</v>
      </c>
      <c r="C71" s="27" t="s">
        <v>471</v>
      </c>
      <c r="D71" s="59">
        <v>372800</v>
      </c>
      <c r="E71" s="59"/>
      <c r="F71" s="61"/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showGridLines="0" view="pageBreakPreview" zoomScale="110" zoomScaleSheetLayoutView="110" zoomScalePageLayoutView="0" workbookViewId="0" topLeftCell="A1">
      <selection activeCell="E195" sqref="E195"/>
    </sheetView>
  </sheetViews>
  <sheetFormatPr defaultColWidth="9.00390625" defaultRowHeight="15" customHeight="1"/>
  <cols>
    <col min="1" max="1" width="56.875" style="44" customWidth="1"/>
    <col min="2" max="2" width="3.875" style="89" customWidth="1"/>
    <col min="3" max="3" width="24.00390625" style="121" customWidth="1"/>
    <col min="4" max="4" width="11.125" style="89" customWidth="1"/>
    <col min="5" max="6" width="12.375" style="89" customWidth="1"/>
    <col min="7" max="7" width="12.375" style="89" hidden="1" customWidth="1"/>
    <col min="8" max="8" width="11.625" style="89" bestFit="1" customWidth="1"/>
    <col min="9" max="9" width="9.375" style="89" bestFit="1" customWidth="1"/>
    <col min="10" max="16384" width="8.75390625" style="89" customWidth="1"/>
  </cols>
  <sheetData>
    <row r="1" spans="2:7" ht="15" customHeight="1">
      <c r="B1" s="87" t="s">
        <v>63</v>
      </c>
      <c r="C1" s="88"/>
      <c r="E1" s="90" t="s">
        <v>61</v>
      </c>
      <c r="F1" s="90"/>
      <c r="G1" s="90"/>
    </row>
    <row r="2" spans="1:7" ht="15" customHeight="1">
      <c r="A2" s="45"/>
      <c r="B2" s="91"/>
      <c r="C2" s="92"/>
      <c r="D2" s="93"/>
      <c r="E2" s="93"/>
      <c r="F2" s="93"/>
      <c r="G2" s="93"/>
    </row>
    <row r="3" spans="1:7" ht="15" customHeight="1">
      <c r="A3" s="74" t="s">
        <v>50</v>
      </c>
      <c r="B3" s="94" t="s">
        <v>54</v>
      </c>
      <c r="C3" s="95" t="s">
        <v>52</v>
      </c>
      <c r="D3" s="96" t="s">
        <v>68</v>
      </c>
      <c r="E3" s="97" t="s">
        <v>62</v>
      </c>
      <c r="F3" s="98" t="s">
        <v>234</v>
      </c>
      <c r="G3" s="98"/>
    </row>
    <row r="4" spans="1:7" ht="12" customHeight="1">
      <c r="A4" s="75"/>
      <c r="B4" s="94" t="s">
        <v>55</v>
      </c>
      <c r="C4" s="99" t="s">
        <v>70</v>
      </c>
      <c r="D4" s="96" t="s">
        <v>67</v>
      </c>
      <c r="E4" s="100"/>
      <c r="F4" s="96" t="s">
        <v>48</v>
      </c>
      <c r="G4" s="96" t="s">
        <v>233</v>
      </c>
    </row>
    <row r="5" spans="1:7" ht="12" customHeight="1">
      <c r="A5" s="76"/>
      <c r="B5" s="94" t="s">
        <v>56</v>
      </c>
      <c r="C5" s="95" t="s">
        <v>69</v>
      </c>
      <c r="D5" s="96" t="s">
        <v>48</v>
      </c>
      <c r="E5" s="101"/>
      <c r="F5" s="102"/>
      <c r="G5" s="102"/>
    </row>
    <row r="6" spans="1:7" ht="15" customHeight="1">
      <c r="A6" s="46">
        <v>1</v>
      </c>
      <c r="B6" s="103">
        <v>2</v>
      </c>
      <c r="C6" s="104">
        <v>3</v>
      </c>
      <c r="D6" s="105" t="s">
        <v>47</v>
      </c>
      <c r="E6" s="105" t="s">
        <v>64</v>
      </c>
      <c r="F6" s="105" t="s">
        <v>65</v>
      </c>
      <c r="G6" s="105" t="s">
        <v>65</v>
      </c>
    </row>
    <row r="7" spans="1:7" ht="15" customHeight="1">
      <c r="A7" s="47" t="s">
        <v>53</v>
      </c>
      <c r="B7" s="106" t="s">
        <v>57</v>
      </c>
      <c r="C7" s="107" t="s">
        <v>58</v>
      </c>
      <c r="D7" s="108">
        <f>D9</f>
        <v>19796508.32</v>
      </c>
      <c r="E7" s="108">
        <f>E9</f>
        <v>8776146.91</v>
      </c>
      <c r="F7" s="108">
        <f>D7-E7</f>
        <v>11020361.41</v>
      </c>
      <c r="G7" s="108"/>
    </row>
    <row r="8" spans="1:9" ht="15" customHeight="1">
      <c r="A8" s="47" t="s">
        <v>51</v>
      </c>
      <c r="B8" s="106" t="s">
        <v>57</v>
      </c>
      <c r="C8" s="109"/>
      <c r="D8" s="108"/>
      <c r="E8" s="108"/>
      <c r="F8" s="108"/>
      <c r="G8" s="108"/>
      <c r="I8" s="110"/>
    </row>
    <row r="9" spans="1:9" ht="21" customHeight="1">
      <c r="A9" s="47" t="s">
        <v>242</v>
      </c>
      <c r="B9" s="106" t="s">
        <v>57</v>
      </c>
      <c r="C9" s="111" t="s">
        <v>243</v>
      </c>
      <c r="D9" s="108">
        <f>D10+D74+D86+D105+D153+D164+D65+D145</f>
        <v>19796508.32</v>
      </c>
      <c r="E9" s="108">
        <f>E10+E74+E86+E105+E153+E164+E65+E145</f>
        <v>8776146.91</v>
      </c>
      <c r="F9" s="108">
        <f>D9-E9</f>
        <v>11020361.41</v>
      </c>
      <c r="G9" s="108"/>
      <c r="I9" s="110"/>
    </row>
    <row r="10" spans="1:7" ht="18" customHeight="1">
      <c r="A10" s="56" t="s">
        <v>73</v>
      </c>
      <c r="B10" s="106" t="s">
        <v>57</v>
      </c>
      <c r="C10" s="111" t="s">
        <v>244</v>
      </c>
      <c r="D10" s="108">
        <f>D11+D30+D36</f>
        <v>4554100</v>
      </c>
      <c r="E10" s="108">
        <f>E11+E30+E36</f>
        <v>2005577.25</v>
      </c>
      <c r="F10" s="108">
        <f aca="true" t="shared" si="0" ref="F10:F17">D10-E10</f>
        <v>2548522.75</v>
      </c>
      <c r="G10" s="108"/>
    </row>
    <row r="11" spans="1:7" ht="44.25" customHeight="1">
      <c r="A11" s="47" t="s">
        <v>249</v>
      </c>
      <c r="B11" s="106" t="s">
        <v>57</v>
      </c>
      <c r="C11" s="112" t="s">
        <v>245</v>
      </c>
      <c r="D11" s="108">
        <f>D12+D24</f>
        <v>4348900</v>
      </c>
      <c r="E11" s="108">
        <f>E12+E24</f>
        <v>1947018.17</v>
      </c>
      <c r="F11" s="108">
        <f t="shared" si="0"/>
        <v>2401881.83</v>
      </c>
      <c r="G11" s="108"/>
    </row>
    <row r="12" spans="1:7" ht="33" customHeight="1">
      <c r="A12" s="57" t="s">
        <v>250</v>
      </c>
      <c r="B12" s="106" t="s">
        <v>57</v>
      </c>
      <c r="C12" s="112" t="s">
        <v>246</v>
      </c>
      <c r="D12" s="108">
        <f>D13</f>
        <v>4348700</v>
      </c>
      <c r="E12" s="108">
        <f>E13</f>
        <v>1946818.17</v>
      </c>
      <c r="F12" s="108">
        <f t="shared" si="0"/>
        <v>2401881.83</v>
      </c>
      <c r="G12" s="108"/>
    </row>
    <row r="13" spans="1:7" ht="32.25" customHeight="1">
      <c r="A13" s="48" t="s">
        <v>185</v>
      </c>
      <c r="B13" s="106" t="s">
        <v>57</v>
      </c>
      <c r="C13" s="112" t="s">
        <v>247</v>
      </c>
      <c r="D13" s="108">
        <f>D14+D20</f>
        <v>4348700</v>
      </c>
      <c r="E13" s="108">
        <f>E14+E20</f>
        <v>1946818.17</v>
      </c>
      <c r="F13" s="108">
        <f t="shared" si="0"/>
        <v>2401881.83</v>
      </c>
      <c r="G13" s="108"/>
    </row>
    <row r="14" spans="1:7" ht="90" customHeight="1">
      <c r="A14" s="48" t="s">
        <v>408</v>
      </c>
      <c r="B14" s="106" t="s">
        <v>57</v>
      </c>
      <c r="C14" s="112" t="s">
        <v>248</v>
      </c>
      <c r="D14" s="108">
        <f>D15</f>
        <v>3834700</v>
      </c>
      <c r="E14" s="108">
        <f>E15</f>
        <v>1654830.71</v>
      </c>
      <c r="F14" s="108">
        <f t="shared" si="0"/>
        <v>2179869.29</v>
      </c>
      <c r="G14" s="108"/>
    </row>
    <row r="15" spans="1:7" ht="60.75" customHeight="1">
      <c r="A15" s="84" t="s">
        <v>407</v>
      </c>
      <c r="B15" s="106" t="s">
        <v>57</v>
      </c>
      <c r="C15" s="112" t="s">
        <v>409</v>
      </c>
      <c r="D15" s="108">
        <f>D16</f>
        <v>3834700</v>
      </c>
      <c r="E15" s="108">
        <f>E16</f>
        <v>1654830.71</v>
      </c>
      <c r="F15" s="108">
        <f t="shared" si="0"/>
        <v>2179869.29</v>
      </c>
      <c r="G15" s="108"/>
    </row>
    <row r="16" spans="1:7" ht="28.5" customHeight="1">
      <c r="A16" s="48" t="s">
        <v>253</v>
      </c>
      <c r="B16" s="106" t="s">
        <v>57</v>
      </c>
      <c r="C16" s="112" t="s">
        <v>254</v>
      </c>
      <c r="D16" s="108">
        <f>D17+D18+D19</f>
        <v>3834700</v>
      </c>
      <c r="E16" s="108">
        <f>E17+E18+E19</f>
        <v>1654830.71</v>
      </c>
      <c r="F16" s="108">
        <f t="shared" si="0"/>
        <v>2179869.29</v>
      </c>
      <c r="G16" s="108"/>
    </row>
    <row r="17" spans="1:7" ht="26.25" customHeight="1">
      <c r="A17" s="49" t="s">
        <v>410</v>
      </c>
      <c r="B17" s="106" t="s">
        <v>57</v>
      </c>
      <c r="C17" s="112" t="s">
        <v>251</v>
      </c>
      <c r="D17" s="108">
        <v>2748100</v>
      </c>
      <c r="E17" s="108">
        <v>1242288.13</v>
      </c>
      <c r="F17" s="108">
        <f t="shared" si="0"/>
        <v>1505811.87</v>
      </c>
      <c r="G17" s="108"/>
    </row>
    <row r="18" spans="1:7" ht="36.75" customHeight="1">
      <c r="A18" s="47" t="s">
        <v>184</v>
      </c>
      <c r="B18" s="106" t="s">
        <v>57</v>
      </c>
      <c r="C18" s="112" t="s">
        <v>252</v>
      </c>
      <c r="D18" s="108">
        <v>256700</v>
      </c>
      <c r="E18" s="108">
        <v>106279.93</v>
      </c>
      <c r="F18" s="108">
        <f aca="true" t="shared" si="1" ref="F18:F29">D18-E18</f>
        <v>150420.07</v>
      </c>
      <c r="G18" s="108"/>
    </row>
    <row r="19" spans="1:7" ht="45" customHeight="1">
      <c r="A19" s="47" t="s">
        <v>312</v>
      </c>
      <c r="B19" s="106" t="s">
        <v>57</v>
      </c>
      <c r="C19" s="112" t="s">
        <v>255</v>
      </c>
      <c r="D19" s="108">
        <v>829900</v>
      </c>
      <c r="E19" s="108">
        <v>306262.65</v>
      </c>
      <c r="F19" s="108">
        <f t="shared" si="1"/>
        <v>523637.35</v>
      </c>
      <c r="G19" s="108"/>
    </row>
    <row r="20" spans="1:7" ht="86.25" customHeight="1">
      <c r="A20" s="47" t="s">
        <v>411</v>
      </c>
      <c r="B20" s="106" t="s">
        <v>57</v>
      </c>
      <c r="C20" s="112" t="s">
        <v>256</v>
      </c>
      <c r="D20" s="108">
        <f aca="true" t="shared" si="2" ref="D20:E22">D21</f>
        <v>514000</v>
      </c>
      <c r="E20" s="108">
        <f t="shared" si="2"/>
        <v>291987.46</v>
      </c>
      <c r="F20" s="108">
        <f t="shared" si="1"/>
        <v>222012.53999999998</v>
      </c>
      <c r="G20" s="108"/>
    </row>
    <row r="21" spans="1:7" ht="33" customHeight="1">
      <c r="A21" s="47" t="s">
        <v>405</v>
      </c>
      <c r="B21" s="106" t="s">
        <v>57</v>
      </c>
      <c r="C21" s="112" t="s">
        <v>257</v>
      </c>
      <c r="D21" s="108">
        <f t="shared" si="2"/>
        <v>514000</v>
      </c>
      <c r="E21" s="108">
        <f t="shared" si="2"/>
        <v>291987.46</v>
      </c>
      <c r="F21" s="108">
        <f t="shared" si="1"/>
        <v>222012.53999999998</v>
      </c>
      <c r="G21" s="108"/>
    </row>
    <row r="22" spans="1:7" ht="31.5" customHeight="1">
      <c r="A22" s="47" t="s">
        <v>258</v>
      </c>
      <c r="B22" s="106" t="s">
        <v>57</v>
      </c>
      <c r="C22" s="112" t="s">
        <v>259</v>
      </c>
      <c r="D22" s="108">
        <f t="shared" si="2"/>
        <v>514000</v>
      </c>
      <c r="E22" s="108">
        <f t="shared" si="2"/>
        <v>291987.46</v>
      </c>
      <c r="F22" s="108">
        <f t="shared" si="1"/>
        <v>222012.53999999998</v>
      </c>
      <c r="G22" s="108"/>
    </row>
    <row r="23" spans="1:7" ht="31.5" customHeight="1">
      <c r="A23" s="47" t="s">
        <v>12</v>
      </c>
      <c r="B23" s="106" t="s">
        <v>57</v>
      </c>
      <c r="C23" s="112" t="s">
        <v>260</v>
      </c>
      <c r="D23" s="108">
        <v>514000</v>
      </c>
      <c r="E23" s="108">
        <v>291987.46</v>
      </c>
      <c r="F23" s="108">
        <f t="shared" si="1"/>
        <v>222012.53999999998</v>
      </c>
      <c r="G23" s="108"/>
    </row>
    <row r="24" spans="1:7" ht="31.5" customHeight="1">
      <c r="A24" s="47" t="s">
        <v>270</v>
      </c>
      <c r="B24" s="106" t="s">
        <v>57</v>
      </c>
      <c r="C24" s="112" t="s">
        <v>261</v>
      </c>
      <c r="D24" s="108">
        <f>D26</f>
        <v>200</v>
      </c>
      <c r="E24" s="108">
        <f>E26</f>
        <v>200</v>
      </c>
      <c r="F24" s="108">
        <f t="shared" si="1"/>
        <v>0</v>
      </c>
      <c r="G24" s="108"/>
    </row>
    <row r="25" spans="1:7" ht="15" customHeight="1">
      <c r="A25" s="47" t="s">
        <v>262</v>
      </c>
      <c r="B25" s="106" t="s">
        <v>57</v>
      </c>
      <c r="C25" s="112" t="s">
        <v>263</v>
      </c>
      <c r="D25" s="108">
        <f aca="true" t="shared" si="3" ref="D25:E28">D26</f>
        <v>200</v>
      </c>
      <c r="E25" s="108">
        <f t="shared" si="3"/>
        <v>200</v>
      </c>
      <c r="F25" s="108">
        <f t="shared" si="1"/>
        <v>0</v>
      </c>
      <c r="G25" s="108"/>
    </row>
    <row r="26" spans="1:7" ht="114" customHeight="1">
      <c r="A26" s="51" t="s">
        <v>167</v>
      </c>
      <c r="B26" s="106" t="s">
        <v>57</v>
      </c>
      <c r="C26" s="112" t="s">
        <v>264</v>
      </c>
      <c r="D26" s="108">
        <f t="shared" si="3"/>
        <v>200</v>
      </c>
      <c r="E26" s="108">
        <f t="shared" si="3"/>
        <v>200</v>
      </c>
      <c r="F26" s="108">
        <f t="shared" si="1"/>
        <v>0</v>
      </c>
      <c r="G26" s="108"/>
    </row>
    <row r="27" spans="1:7" ht="34.5" customHeight="1">
      <c r="A27" s="47" t="s">
        <v>405</v>
      </c>
      <c r="B27" s="106" t="s">
        <v>57</v>
      </c>
      <c r="C27" s="112" t="s">
        <v>265</v>
      </c>
      <c r="D27" s="108">
        <f t="shared" si="3"/>
        <v>200</v>
      </c>
      <c r="E27" s="108">
        <f t="shared" si="3"/>
        <v>200</v>
      </c>
      <c r="F27" s="108">
        <f t="shared" si="1"/>
        <v>0</v>
      </c>
      <c r="G27" s="108"/>
    </row>
    <row r="28" spans="1:7" ht="31.5" customHeight="1">
      <c r="A28" s="47" t="s">
        <v>258</v>
      </c>
      <c r="B28" s="106" t="s">
        <v>57</v>
      </c>
      <c r="C28" s="112" t="s">
        <v>266</v>
      </c>
      <c r="D28" s="108">
        <f t="shared" si="3"/>
        <v>200</v>
      </c>
      <c r="E28" s="108">
        <f t="shared" si="3"/>
        <v>200</v>
      </c>
      <c r="F28" s="108">
        <f t="shared" si="1"/>
        <v>0</v>
      </c>
      <c r="G28" s="108"/>
    </row>
    <row r="29" spans="1:7" ht="30.75" customHeight="1">
      <c r="A29" s="47" t="s">
        <v>12</v>
      </c>
      <c r="B29" s="106" t="s">
        <v>57</v>
      </c>
      <c r="C29" s="112" t="s">
        <v>267</v>
      </c>
      <c r="D29" s="108">
        <v>200</v>
      </c>
      <c r="E29" s="108">
        <v>200</v>
      </c>
      <c r="F29" s="108">
        <f t="shared" si="1"/>
        <v>0</v>
      </c>
      <c r="G29" s="108"/>
    </row>
    <row r="30" spans="1:7" ht="15.75" customHeight="1">
      <c r="A30" s="47" t="s">
        <v>18</v>
      </c>
      <c r="B30" s="106" t="s">
        <v>57</v>
      </c>
      <c r="C30" s="112" t="s">
        <v>269</v>
      </c>
      <c r="D30" s="108">
        <f aca="true" t="shared" si="4" ref="D30:E34">D31</f>
        <v>10000</v>
      </c>
      <c r="E30" s="108">
        <f t="shared" si="4"/>
        <v>0</v>
      </c>
      <c r="F30" s="108">
        <f aca="true" t="shared" si="5" ref="F30:F35">D30-E30</f>
        <v>10000</v>
      </c>
      <c r="G30" s="108"/>
    </row>
    <row r="31" spans="1:7" ht="29.25" customHeight="1">
      <c r="A31" s="47" t="s">
        <v>270</v>
      </c>
      <c r="B31" s="106" t="s">
        <v>57</v>
      </c>
      <c r="C31" s="112" t="s">
        <v>271</v>
      </c>
      <c r="D31" s="108">
        <f t="shared" si="4"/>
        <v>10000</v>
      </c>
      <c r="E31" s="108">
        <f t="shared" si="4"/>
        <v>0</v>
      </c>
      <c r="F31" s="108">
        <f t="shared" si="5"/>
        <v>10000</v>
      </c>
      <c r="G31" s="108"/>
    </row>
    <row r="32" spans="1:7" ht="21.75" customHeight="1">
      <c r="A32" s="47" t="s">
        <v>45</v>
      </c>
      <c r="B32" s="106">
        <v>200</v>
      </c>
      <c r="C32" s="112" t="s">
        <v>272</v>
      </c>
      <c r="D32" s="108">
        <f t="shared" si="4"/>
        <v>10000</v>
      </c>
      <c r="E32" s="108">
        <f t="shared" si="4"/>
        <v>0</v>
      </c>
      <c r="F32" s="108">
        <f t="shared" si="5"/>
        <v>10000</v>
      </c>
      <c r="G32" s="108"/>
    </row>
    <row r="33" spans="1:7" ht="69" customHeight="1">
      <c r="A33" s="51" t="s">
        <v>168</v>
      </c>
      <c r="B33" s="106" t="s">
        <v>57</v>
      </c>
      <c r="C33" s="112" t="s">
        <v>273</v>
      </c>
      <c r="D33" s="108">
        <f t="shared" si="4"/>
        <v>10000</v>
      </c>
      <c r="E33" s="108">
        <f t="shared" si="4"/>
        <v>0</v>
      </c>
      <c r="F33" s="108">
        <f t="shared" si="5"/>
        <v>10000</v>
      </c>
      <c r="G33" s="108"/>
    </row>
    <row r="34" spans="1:7" ht="21.75" customHeight="1">
      <c r="A34" s="51" t="s">
        <v>268</v>
      </c>
      <c r="B34" s="106" t="s">
        <v>57</v>
      </c>
      <c r="C34" s="112" t="s">
        <v>274</v>
      </c>
      <c r="D34" s="108">
        <f t="shared" si="4"/>
        <v>10000</v>
      </c>
      <c r="E34" s="108">
        <f t="shared" si="4"/>
        <v>0</v>
      </c>
      <c r="F34" s="108">
        <f t="shared" si="5"/>
        <v>10000</v>
      </c>
      <c r="G34" s="108"/>
    </row>
    <row r="35" spans="1:7" ht="15.75" customHeight="1">
      <c r="A35" s="50" t="s">
        <v>135</v>
      </c>
      <c r="B35" s="106" t="s">
        <v>57</v>
      </c>
      <c r="C35" s="112" t="s">
        <v>275</v>
      </c>
      <c r="D35" s="108">
        <v>10000</v>
      </c>
      <c r="E35" s="108">
        <v>0</v>
      </c>
      <c r="F35" s="108">
        <f t="shared" si="5"/>
        <v>10000</v>
      </c>
      <c r="G35" s="108"/>
    </row>
    <row r="36" spans="1:7" ht="16.5" customHeight="1">
      <c r="A36" s="47" t="s">
        <v>17</v>
      </c>
      <c r="B36" s="106" t="s">
        <v>57</v>
      </c>
      <c r="C36" s="112" t="s">
        <v>276</v>
      </c>
      <c r="D36" s="108">
        <f>D37+D45+D51</f>
        <v>195200</v>
      </c>
      <c r="E36" s="108">
        <f>E37+E45+E51</f>
        <v>58559.08</v>
      </c>
      <c r="F36" s="108">
        <f>D36-E36</f>
        <v>136640.91999999998</v>
      </c>
      <c r="G36" s="108"/>
    </row>
    <row r="37" spans="1:7" ht="30" customHeight="1">
      <c r="A37" s="57" t="s">
        <v>250</v>
      </c>
      <c r="B37" s="106" t="s">
        <v>57</v>
      </c>
      <c r="C37" s="112" t="s">
        <v>277</v>
      </c>
      <c r="D37" s="108">
        <f>D38</f>
        <v>28700</v>
      </c>
      <c r="E37" s="108">
        <f>E38</f>
        <v>15275.08</v>
      </c>
      <c r="F37" s="108">
        <f>D37-E37</f>
        <v>13424.92</v>
      </c>
      <c r="G37" s="108"/>
    </row>
    <row r="38" spans="1:7" ht="30.75" customHeight="1">
      <c r="A38" s="51" t="s">
        <v>185</v>
      </c>
      <c r="B38" s="106" t="s">
        <v>57</v>
      </c>
      <c r="C38" s="112" t="s">
        <v>278</v>
      </c>
      <c r="D38" s="108">
        <f aca="true" t="shared" si="6" ref="D38:E40">D39</f>
        <v>28700</v>
      </c>
      <c r="E38" s="108">
        <f t="shared" si="6"/>
        <v>15275.08</v>
      </c>
      <c r="F38" s="108">
        <f>D38-E38</f>
        <v>13424.92</v>
      </c>
      <c r="G38" s="108"/>
    </row>
    <row r="39" spans="1:7" ht="78.75" customHeight="1">
      <c r="A39" s="51" t="s">
        <v>160</v>
      </c>
      <c r="B39" s="106" t="s">
        <v>57</v>
      </c>
      <c r="C39" s="112" t="s">
        <v>450</v>
      </c>
      <c r="D39" s="108">
        <f t="shared" si="6"/>
        <v>28700</v>
      </c>
      <c r="E39" s="108">
        <f t="shared" si="6"/>
        <v>15275.08</v>
      </c>
      <c r="F39" s="108">
        <f>D39-E39</f>
        <v>13424.92</v>
      </c>
      <c r="G39" s="108"/>
    </row>
    <row r="40" spans="1:7" ht="27.75" customHeight="1">
      <c r="A40" s="51" t="s">
        <v>268</v>
      </c>
      <c r="B40" s="106" t="s">
        <v>57</v>
      </c>
      <c r="C40" s="112" t="s">
        <v>451</v>
      </c>
      <c r="D40" s="108">
        <f t="shared" si="6"/>
        <v>28700</v>
      </c>
      <c r="E40" s="108">
        <f t="shared" si="6"/>
        <v>15275.08</v>
      </c>
      <c r="F40" s="108">
        <f>D40-E40</f>
        <v>13424.92</v>
      </c>
      <c r="G40" s="108"/>
    </row>
    <row r="41" spans="1:7" ht="24.75" customHeight="1">
      <c r="A41" s="51" t="s">
        <v>279</v>
      </c>
      <c r="B41" s="106" t="s">
        <v>57</v>
      </c>
      <c r="C41" s="112" t="s">
        <v>452</v>
      </c>
      <c r="D41" s="108">
        <f>D42+D43+D44</f>
        <v>28700</v>
      </c>
      <c r="E41" s="108">
        <f>E42+E43+E44</f>
        <v>15275.08</v>
      </c>
      <c r="F41" s="108">
        <f>D41-E41</f>
        <v>13424.92</v>
      </c>
      <c r="G41" s="108"/>
    </row>
    <row r="42" spans="1:7" ht="25.5" customHeight="1">
      <c r="A42" s="50" t="s">
        <v>102</v>
      </c>
      <c r="B42" s="106" t="s">
        <v>57</v>
      </c>
      <c r="C42" s="112" t="s">
        <v>453</v>
      </c>
      <c r="D42" s="108">
        <v>3100</v>
      </c>
      <c r="E42" s="108">
        <v>1303</v>
      </c>
      <c r="F42" s="108">
        <f>D42-E42</f>
        <v>1797</v>
      </c>
      <c r="G42" s="108"/>
    </row>
    <row r="43" spans="1:7" ht="24" customHeight="1">
      <c r="A43" s="50" t="s">
        <v>204</v>
      </c>
      <c r="B43" s="106" t="s">
        <v>57</v>
      </c>
      <c r="C43" s="112" t="s">
        <v>454</v>
      </c>
      <c r="D43" s="108">
        <v>11600</v>
      </c>
      <c r="E43" s="108">
        <v>0</v>
      </c>
      <c r="F43" s="108">
        <f>D43-E43</f>
        <v>11600</v>
      </c>
      <c r="G43" s="108"/>
    </row>
    <row r="44" spans="1:7" ht="18" customHeight="1">
      <c r="A44" s="47" t="s">
        <v>203</v>
      </c>
      <c r="B44" s="106" t="s">
        <v>57</v>
      </c>
      <c r="C44" s="112" t="s">
        <v>455</v>
      </c>
      <c r="D44" s="108">
        <v>14000</v>
      </c>
      <c r="E44" s="108">
        <v>13972.08</v>
      </c>
      <c r="F44" s="108">
        <f>D44-E44</f>
        <v>27.920000000000073</v>
      </c>
      <c r="G44" s="108"/>
    </row>
    <row r="45" spans="1:7" ht="28.5" customHeight="1">
      <c r="A45" s="57" t="s">
        <v>280</v>
      </c>
      <c r="B45" s="106" t="s">
        <v>57</v>
      </c>
      <c r="C45" s="112" t="s">
        <v>281</v>
      </c>
      <c r="D45" s="108">
        <f>D46</f>
        <v>19600</v>
      </c>
      <c r="E45" s="108">
        <f>E46</f>
        <v>5284</v>
      </c>
      <c r="F45" s="108">
        <f>D45-E45</f>
        <v>14316</v>
      </c>
      <c r="G45" s="108"/>
    </row>
    <row r="46" spans="1:7" ht="42.75" customHeight="1">
      <c r="A46" s="47" t="s">
        <v>187</v>
      </c>
      <c r="B46" s="106" t="s">
        <v>57</v>
      </c>
      <c r="C46" s="112" t="s">
        <v>282</v>
      </c>
      <c r="D46" s="108">
        <f aca="true" t="shared" si="7" ref="D46:E49">D47</f>
        <v>19600</v>
      </c>
      <c r="E46" s="108">
        <f t="shared" si="7"/>
        <v>5284</v>
      </c>
      <c r="F46" s="108">
        <f aca="true" t="shared" si="8" ref="F46:F117">D46-E46</f>
        <v>14316</v>
      </c>
      <c r="G46" s="108"/>
    </row>
    <row r="47" spans="1:7" ht="105.75" customHeight="1">
      <c r="A47" s="47" t="s">
        <v>188</v>
      </c>
      <c r="B47" s="106" t="s">
        <v>57</v>
      </c>
      <c r="C47" s="112" t="s">
        <v>283</v>
      </c>
      <c r="D47" s="108">
        <f t="shared" si="7"/>
        <v>19600</v>
      </c>
      <c r="E47" s="108">
        <f t="shared" si="7"/>
        <v>5284</v>
      </c>
      <c r="F47" s="108">
        <f t="shared" si="8"/>
        <v>14316</v>
      </c>
      <c r="G47" s="108"/>
    </row>
    <row r="48" spans="1:7" ht="36" customHeight="1">
      <c r="A48" s="47" t="s">
        <v>405</v>
      </c>
      <c r="B48" s="106" t="s">
        <v>57</v>
      </c>
      <c r="C48" s="112" t="s">
        <v>284</v>
      </c>
      <c r="D48" s="108">
        <f t="shared" si="7"/>
        <v>19600</v>
      </c>
      <c r="E48" s="108">
        <f t="shared" si="7"/>
        <v>5284</v>
      </c>
      <c r="F48" s="108">
        <f t="shared" si="8"/>
        <v>14316</v>
      </c>
      <c r="G48" s="108"/>
    </row>
    <row r="49" spans="1:7" ht="36" customHeight="1">
      <c r="A49" s="47" t="s">
        <v>258</v>
      </c>
      <c r="B49" s="106" t="s">
        <v>57</v>
      </c>
      <c r="C49" s="112" t="s">
        <v>285</v>
      </c>
      <c r="D49" s="108">
        <f t="shared" si="7"/>
        <v>19600</v>
      </c>
      <c r="E49" s="108">
        <f t="shared" si="7"/>
        <v>5284</v>
      </c>
      <c r="F49" s="108">
        <f t="shared" si="8"/>
        <v>14316</v>
      </c>
      <c r="G49" s="108"/>
    </row>
    <row r="50" spans="1:7" ht="35.25" customHeight="1">
      <c r="A50" s="47" t="s">
        <v>12</v>
      </c>
      <c r="B50" s="106" t="s">
        <v>57</v>
      </c>
      <c r="C50" s="112" t="s">
        <v>286</v>
      </c>
      <c r="D50" s="108">
        <v>19600</v>
      </c>
      <c r="E50" s="108">
        <v>5284</v>
      </c>
      <c r="F50" s="108">
        <f t="shared" si="8"/>
        <v>14316</v>
      </c>
      <c r="G50" s="108"/>
    </row>
    <row r="51" spans="1:7" ht="39" customHeight="1">
      <c r="A51" s="47" t="s">
        <v>270</v>
      </c>
      <c r="B51" s="106" t="s">
        <v>57</v>
      </c>
      <c r="C51" s="112" t="s">
        <v>288</v>
      </c>
      <c r="D51" s="108">
        <f>D52</f>
        <v>146900</v>
      </c>
      <c r="E51" s="108">
        <f>E52</f>
        <v>38000</v>
      </c>
      <c r="F51" s="108">
        <f t="shared" si="8"/>
        <v>108900</v>
      </c>
      <c r="G51" s="108"/>
    </row>
    <row r="52" spans="1:7" ht="16.5" customHeight="1">
      <c r="A52" s="57" t="s">
        <v>262</v>
      </c>
      <c r="B52" s="106"/>
      <c r="C52" s="112" t="s">
        <v>287</v>
      </c>
      <c r="D52" s="108">
        <f>D53+D57+D61</f>
        <v>146900</v>
      </c>
      <c r="E52" s="108">
        <f>E53+E57+E61</f>
        <v>38000</v>
      </c>
      <c r="F52" s="108">
        <f t="shared" si="8"/>
        <v>108900</v>
      </c>
      <c r="G52" s="108"/>
    </row>
    <row r="53" spans="1:7" ht="63" customHeight="1">
      <c r="A53" s="47" t="s">
        <v>169</v>
      </c>
      <c r="B53" s="106" t="s">
        <v>57</v>
      </c>
      <c r="C53" s="112" t="s">
        <v>289</v>
      </c>
      <c r="D53" s="108">
        <f>D54</f>
        <v>20000</v>
      </c>
      <c r="E53" s="108">
        <f>E54</f>
        <v>20000</v>
      </c>
      <c r="F53" s="108">
        <f>F54</f>
        <v>0</v>
      </c>
      <c r="G53" s="108"/>
    </row>
    <row r="54" spans="1:7" ht="21" customHeight="1">
      <c r="A54" s="47" t="s">
        <v>268</v>
      </c>
      <c r="B54" s="106" t="s">
        <v>57</v>
      </c>
      <c r="C54" s="112" t="s">
        <v>290</v>
      </c>
      <c r="D54" s="108">
        <f>D55</f>
        <v>20000</v>
      </c>
      <c r="E54" s="108">
        <f>E55</f>
        <v>20000</v>
      </c>
      <c r="F54" s="108">
        <f t="shared" si="8"/>
        <v>0</v>
      </c>
      <c r="G54" s="108"/>
    </row>
    <row r="55" spans="1:7" ht="21" customHeight="1">
      <c r="A55" s="47" t="s">
        <v>279</v>
      </c>
      <c r="B55" s="106" t="s">
        <v>57</v>
      </c>
      <c r="C55" s="112" t="s">
        <v>291</v>
      </c>
      <c r="D55" s="108">
        <f>D56</f>
        <v>20000</v>
      </c>
      <c r="E55" s="108">
        <f>E56</f>
        <v>20000</v>
      </c>
      <c r="F55" s="108">
        <f>F56</f>
        <v>0</v>
      </c>
      <c r="G55" s="108"/>
    </row>
    <row r="56" spans="1:7" ht="14.25" customHeight="1">
      <c r="A56" s="47" t="s">
        <v>203</v>
      </c>
      <c r="B56" s="106" t="s">
        <v>57</v>
      </c>
      <c r="C56" s="112" t="s">
        <v>292</v>
      </c>
      <c r="D56" s="108">
        <v>20000</v>
      </c>
      <c r="E56" s="108">
        <v>20000</v>
      </c>
      <c r="F56" s="108">
        <f t="shared" si="8"/>
        <v>0</v>
      </c>
      <c r="G56" s="108"/>
    </row>
    <row r="57" spans="1:7" ht="75.75" customHeight="1">
      <c r="A57" s="47" t="s">
        <v>293</v>
      </c>
      <c r="B57" s="106" t="s">
        <v>57</v>
      </c>
      <c r="C57" s="112" t="s">
        <v>294</v>
      </c>
      <c r="D57" s="108">
        <f aca="true" t="shared" si="9" ref="D57:E59">D58</f>
        <v>60000</v>
      </c>
      <c r="E57" s="108">
        <f t="shared" si="9"/>
        <v>0</v>
      </c>
      <c r="F57" s="108">
        <f t="shared" si="8"/>
        <v>60000</v>
      </c>
      <c r="G57" s="108"/>
    </row>
    <row r="58" spans="1:7" ht="36" customHeight="1">
      <c r="A58" s="47" t="s">
        <v>405</v>
      </c>
      <c r="B58" s="106" t="s">
        <v>57</v>
      </c>
      <c r="C58" s="112" t="s">
        <v>295</v>
      </c>
      <c r="D58" s="108">
        <f t="shared" si="9"/>
        <v>60000</v>
      </c>
      <c r="E58" s="108">
        <f t="shared" si="9"/>
        <v>0</v>
      </c>
      <c r="F58" s="108">
        <f t="shared" si="8"/>
        <v>60000</v>
      </c>
      <c r="G58" s="108"/>
    </row>
    <row r="59" spans="1:7" ht="36" customHeight="1">
      <c r="A59" s="47" t="s">
        <v>258</v>
      </c>
      <c r="B59" s="106" t="s">
        <v>57</v>
      </c>
      <c r="C59" s="112" t="s">
        <v>296</v>
      </c>
      <c r="D59" s="108">
        <f t="shared" si="9"/>
        <v>60000</v>
      </c>
      <c r="E59" s="108">
        <f t="shared" si="9"/>
        <v>0</v>
      </c>
      <c r="F59" s="108">
        <f t="shared" si="8"/>
        <v>60000</v>
      </c>
      <c r="G59" s="108"/>
    </row>
    <row r="60" spans="1:7" ht="33" customHeight="1">
      <c r="A60" s="47" t="s">
        <v>12</v>
      </c>
      <c r="B60" s="106" t="s">
        <v>57</v>
      </c>
      <c r="C60" s="112" t="s">
        <v>297</v>
      </c>
      <c r="D60" s="108">
        <v>60000</v>
      </c>
      <c r="E60" s="108">
        <v>0</v>
      </c>
      <c r="F60" s="108">
        <f t="shared" si="8"/>
        <v>60000</v>
      </c>
      <c r="G60" s="108"/>
    </row>
    <row r="61" spans="1:7" ht="79.5" customHeight="1">
      <c r="A61" s="47" t="s">
        <v>298</v>
      </c>
      <c r="B61" s="106" t="s">
        <v>57</v>
      </c>
      <c r="C61" s="112" t="s">
        <v>299</v>
      </c>
      <c r="D61" s="108">
        <f aca="true" t="shared" si="10" ref="D61:E63">D62</f>
        <v>66900</v>
      </c>
      <c r="E61" s="108">
        <f t="shared" si="10"/>
        <v>18000</v>
      </c>
      <c r="F61" s="108">
        <f t="shared" si="8"/>
        <v>48900</v>
      </c>
      <c r="G61" s="108"/>
    </row>
    <row r="62" spans="1:7" ht="36.75" customHeight="1">
      <c r="A62" s="47" t="s">
        <v>405</v>
      </c>
      <c r="B62" s="106" t="s">
        <v>57</v>
      </c>
      <c r="C62" s="112" t="s">
        <v>300</v>
      </c>
      <c r="D62" s="108">
        <f t="shared" si="10"/>
        <v>66900</v>
      </c>
      <c r="E62" s="108">
        <f t="shared" si="10"/>
        <v>18000</v>
      </c>
      <c r="F62" s="108">
        <f t="shared" si="8"/>
        <v>48900</v>
      </c>
      <c r="G62" s="108"/>
    </row>
    <row r="63" spans="1:7" ht="33" customHeight="1">
      <c r="A63" s="47" t="s">
        <v>258</v>
      </c>
      <c r="B63" s="106" t="s">
        <v>57</v>
      </c>
      <c r="C63" s="112" t="s">
        <v>301</v>
      </c>
      <c r="D63" s="108">
        <f t="shared" si="10"/>
        <v>66900</v>
      </c>
      <c r="E63" s="108">
        <f t="shared" si="10"/>
        <v>18000</v>
      </c>
      <c r="F63" s="108">
        <f t="shared" si="8"/>
        <v>48900</v>
      </c>
      <c r="G63" s="108"/>
    </row>
    <row r="64" spans="1:7" ht="37.5" customHeight="1">
      <c r="A64" s="47" t="s">
        <v>12</v>
      </c>
      <c r="B64" s="106" t="s">
        <v>57</v>
      </c>
      <c r="C64" s="112" t="s">
        <v>302</v>
      </c>
      <c r="D64" s="108">
        <v>66900</v>
      </c>
      <c r="E64" s="108">
        <v>18000</v>
      </c>
      <c r="F64" s="108">
        <f t="shared" si="8"/>
        <v>48900</v>
      </c>
      <c r="G64" s="108"/>
    </row>
    <row r="65" spans="1:7" ht="20.25" customHeight="1">
      <c r="A65" s="57" t="s">
        <v>19</v>
      </c>
      <c r="B65" s="106" t="s">
        <v>57</v>
      </c>
      <c r="C65" s="112" t="s">
        <v>303</v>
      </c>
      <c r="D65" s="108">
        <f aca="true" t="shared" si="11" ref="D65:E68">D66</f>
        <v>173300</v>
      </c>
      <c r="E65" s="108">
        <f t="shared" si="11"/>
        <v>68247.13</v>
      </c>
      <c r="F65" s="108">
        <f t="shared" si="8"/>
        <v>105052.87</v>
      </c>
      <c r="G65" s="108"/>
    </row>
    <row r="66" spans="1:7" ht="20.25" customHeight="1">
      <c r="A66" s="47" t="s">
        <v>16</v>
      </c>
      <c r="B66" s="106" t="s">
        <v>57</v>
      </c>
      <c r="C66" s="112" t="s">
        <v>304</v>
      </c>
      <c r="D66" s="108">
        <f t="shared" si="11"/>
        <v>173300</v>
      </c>
      <c r="E66" s="108">
        <f t="shared" si="11"/>
        <v>68247.13</v>
      </c>
      <c r="F66" s="108">
        <f t="shared" si="8"/>
        <v>105052.87</v>
      </c>
      <c r="G66" s="108"/>
    </row>
    <row r="67" spans="1:7" ht="32.25" customHeight="1">
      <c r="A67" s="47" t="s">
        <v>270</v>
      </c>
      <c r="B67" s="106" t="s">
        <v>57</v>
      </c>
      <c r="C67" s="112" t="s">
        <v>305</v>
      </c>
      <c r="D67" s="108">
        <f t="shared" si="11"/>
        <v>173300</v>
      </c>
      <c r="E67" s="108">
        <f t="shared" si="11"/>
        <v>68247.13</v>
      </c>
      <c r="F67" s="108">
        <f t="shared" si="8"/>
        <v>105052.87</v>
      </c>
      <c r="G67" s="108"/>
    </row>
    <row r="68" spans="1:7" ht="22.5" customHeight="1">
      <c r="A68" s="47" t="s">
        <v>262</v>
      </c>
      <c r="B68" s="106" t="s">
        <v>57</v>
      </c>
      <c r="C68" s="112" t="s">
        <v>306</v>
      </c>
      <c r="D68" s="108">
        <f t="shared" si="11"/>
        <v>173300</v>
      </c>
      <c r="E68" s="108">
        <f t="shared" si="11"/>
        <v>68247.13</v>
      </c>
      <c r="F68" s="108">
        <f t="shared" si="8"/>
        <v>105052.87</v>
      </c>
      <c r="G68" s="108"/>
    </row>
    <row r="69" spans="1:7" ht="79.5" customHeight="1">
      <c r="A69" s="51" t="s">
        <v>170</v>
      </c>
      <c r="B69" s="106" t="s">
        <v>57</v>
      </c>
      <c r="C69" s="112" t="s">
        <v>307</v>
      </c>
      <c r="D69" s="108">
        <f>D70</f>
        <v>173300</v>
      </c>
      <c r="E69" s="108">
        <f>E70</f>
        <v>68247.13</v>
      </c>
      <c r="F69" s="108">
        <f t="shared" si="8"/>
        <v>105052.87</v>
      </c>
      <c r="G69" s="108"/>
    </row>
    <row r="70" spans="1:7" ht="72" customHeight="1">
      <c r="A70" s="51" t="s">
        <v>407</v>
      </c>
      <c r="B70" s="106" t="s">
        <v>57</v>
      </c>
      <c r="C70" s="112" t="s">
        <v>308</v>
      </c>
      <c r="D70" s="108">
        <f>D71</f>
        <v>173300</v>
      </c>
      <c r="E70" s="108">
        <f>E71</f>
        <v>68247.13</v>
      </c>
      <c r="F70" s="108">
        <f t="shared" si="8"/>
        <v>105052.87</v>
      </c>
      <c r="G70" s="108"/>
    </row>
    <row r="71" spans="1:7" ht="38.25" customHeight="1">
      <c r="A71" s="51" t="s">
        <v>253</v>
      </c>
      <c r="B71" s="106" t="s">
        <v>57</v>
      </c>
      <c r="C71" s="112" t="s">
        <v>309</v>
      </c>
      <c r="D71" s="108">
        <f>D72+D73</f>
        <v>173300</v>
      </c>
      <c r="E71" s="108">
        <f>E72+E73</f>
        <v>68247.13</v>
      </c>
      <c r="F71" s="108">
        <f t="shared" si="8"/>
        <v>105052.87</v>
      </c>
      <c r="G71" s="108"/>
    </row>
    <row r="72" spans="1:8" ht="36" customHeight="1">
      <c r="A72" s="47" t="s">
        <v>311</v>
      </c>
      <c r="B72" s="106" t="s">
        <v>57</v>
      </c>
      <c r="C72" s="112" t="s">
        <v>310</v>
      </c>
      <c r="D72" s="108">
        <v>133100</v>
      </c>
      <c r="E72" s="108">
        <v>54558.99</v>
      </c>
      <c r="F72" s="108">
        <f t="shared" si="8"/>
        <v>78541.01000000001</v>
      </c>
      <c r="G72" s="108"/>
      <c r="H72" s="110"/>
    </row>
    <row r="73" spans="1:7" ht="51.75" customHeight="1">
      <c r="A73" s="47" t="s">
        <v>312</v>
      </c>
      <c r="B73" s="106" t="s">
        <v>57</v>
      </c>
      <c r="C73" s="112" t="s">
        <v>313</v>
      </c>
      <c r="D73" s="108">
        <v>40200</v>
      </c>
      <c r="E73" s="108">
        <v>13688.14</v>
      </c>
      <c r="F73" s="108">
        <f t="shared" si="8"/>
        <v>26511.86</v>
      </c>
      <c r="G73" s="108"/>
    </row>
    <row r="74" spans="1:7" ht="31.5" customHeight="1">
      <c r="A74" s="47" t="s">
        <v>20</v>
      </c>
      <c r="B74" s="106" t="s">
        <v>57</v>
      </c>
      <c r="C74" s="112" t="s">
        <v>314</v>
      </c>
      <c r="D74" s="108">
        <f>D75</f>
        <v>29900</v>
      </c>
      <c r="E74" s="108">
        <f>E75</f>
        <v>0</v>
      </c>
      <c r="F74" s="108">
        <f t="shared" si="8"/>
        <v>29900</v>
      </c>
      <c r="G74" s="108"/>
    </row>
    <row r="75" spans="1:8" ht="30" customHeight="1">
      <c r="A75" s="47" t="s">
        <v>189</v>
      </c>
      <c r="B75" s="106" t="s">
        <v>57</v>
      </c>
      <c r="C75" s="112" t="s">
        <v>315</v>
      </c>
      <c r="D75" s="108">
        <f>D76</f>
        <v>29900</v>
      </c>
      <c r="E75" s="108">
        <f>E76</f>
        <v>0</v>
      </c>
      <c r="F75" s="108">
        <f t="shared" si="8"/>
        <v>29900</v>
      </c>
      <c r="G75" s="108"/>
      <c r="H75" s="110"/>
    </row>
    <row r="76" spans="1:8" ht="59.25" customHeight="1">
      <c r="A76" s="85" t="s">
        <v>412</v>
      </c>
      <c r="B76" s="106" t="s">
        <v>57</v>
      </c>
      <c r="C76" s="112" t="s">
        <v>316</v>
      </c>
      <c r="D76" s="108">
        <f>D77+D81</f>
        <v>29900</v>
      </c>
      <c r="E76" s="108">
        <f>E77+E81</f>
        <v>0</v>
      </c>
      <c r="F76" s="108">
        <f t="shared" si="8"/>
        <v>29900</v>
      </c>
      <c r="G76" s="108"/>
      <c r="H76" s="110"/>
    </row>
    <row r="77" spans="1:8" ht="24.75" customHeight="1">
      <c r="A77" s="51" t="s">
        <v>440</v>
      </c>
      <c r="B77" s="106" t="s">
        <v>57</v>
      </c>
      <c r="C77" s="112" t="s">
        <v>442</v>
      </c>
      <c r="D77" s="108">
        <f aca="true" t="shared" si="12" ref="D77:E79">D78</f>
        <v>17200</v>
      </c>
      <c r="E77" s="108">
        <f t="shared" si="12"/>
        <v>0</v>
      </c>
      <c r="F77" s="108">
        <f t="shared" si="8"/>
        <v>17200</v>
      </c>
      <c r="G77" s="108"/>
      <c r="H77" s="110"/>
    </row>
    <row r="78" spans="1:8" ht="86.25" customHeight="1">
      <c r="A78" s="51" t="s">
        <v>441</v>
      </c>
      <c r="B78" s="106" t="s">
        <v>57</v>
      </c>
      <c r="C78" s="112" t="s">
        <v>456</v>
      </c>
      <c r="D78" s="108">
        <f t="shared" si="12"/>
        <v>17200</v>
      </c>
      <c r="E78" s="108">
        <f t="shared" si="12"/>
        <v>0</v>
      </c>
      <c r="F78" s="108">
        <f t="shared" si="8"/>
        <v>17200</v>
      </c>
      <c r="G78" s="108"/>
      <c r="H78" s="110"/>
    </row>
    <row r="79" spans="1:8" ht="47.25" customHeight="1">
      <c r="A79" s="51" t="s">
        <v>258</v>
      </c>
      <c r="B79" s="106" t="s">
        <v>57</v>
      </c>
      <c r="C79" s="112" t="s">
        <v>443</v>
      </c>
      <c r="D79" s="108">
        <f t="shared" si="12"/>
        <v>17200</v>
      </c>
      <c r="E79" s="108">
        <f t="shared" si="12"/>
        <v>0</v>
      </c>
      <c r="F79" s="108">
        <f t="shared" si="8"/>
        <v>17200</v>
      </c>
      <c r="G79" s="108"/>
      <c r="H79" s="110"/>
    </row>
    <row r="80" spans="1:8" ht="33" customHeight="1">
      <c r="A80" s="47" t="s">
        <v>12</v>
      </c>
      <c r="B80" s="106" t="s">
        <v>57</v>
      </c>
      <c r="C80" s="112" t="s">
        <v>444</v>
      </c>
      <c r="D80" s="108">
        <v>17200</v>
      </c>
      <c r="E80" s="108">
        <v>0</v>
      </c>
      <c r="F80" s="108">
        <f t="shared" si="8"/>
        <v>17200</v>
      </c>
      <c r="G80" s="108"/>
      <c r="H80" s="110"/>
    </row>
    <row r="81" spans="1:7" ht="32.25" customHeight="1">
      <c r="A81" s="51" t="s">
        <v>190</v>
      </c>
      <c r="B81" s="106" t="s">
        <v>57</v>
      </c>
      <c r="C81" s="112" t="s">
        <v>317</v>
      </c>
      <c r="D81" s="108">
        <f aca="true" t="shared" si="13" ref="D81:E84">D82</f>
        <v>12700</v>
      </c>
      <c r="E81" s="108">
        <f t="shared" si="13"/>
        <v>0</v>
      </c>
      <c r="F81" s="108">
        <f t="shared" si="8"/>
        <v>12700</v>
      </c>
      <c r="G81" s="108"/>
    </row>
    <row r="82" spans="1:7" ht="90.75" customHeight="1">
      <c r="A82" s="51" t="s">
        <v>161</v>
      </c>
      <c r="B82" s="106" t="s">
        <v>57</v>
      </c>
      <c r="C82" s="112" t="s">
        <v>318</v>
      </c>
      <c r="D82" s="108">
        <f t="shared" si="13"/>
        <v>12700</v>
      </c>
      <c r="E82" s="108">
        <f t="shared" si="13"/>
        <v>0</v>
      </c>
      <c r="F82" s="108">
        <f t="shared" si="8"/>
        <v>12700</v>
      </c>
      <c r="G82" s="108"/>
    </row>
    <row r="83" spans="1:7" ht="36.75" customHeight="1">
      <c r="A83" s="51" t="s">
        <v>405</v>
      </c>
      <c r="B83" s="106" t="s">
        <v>57</v>
      </c>
      <c r="C83" s="112" t="s">
        <v>319</v>
      </c>
      <c r="D83" s="108">
        <f t="shared" si="13"/>
        <v>12700</v>
      </c>
      <c r="E83" s="108">
        <f t="shared" si="13"/>
        <v>0</v>
      </c>
      <c r="F83" s="108">
        <f t="shared" si="8"/>
        <v>12700</v>
      </c>
      <c r="G83" s="108"/>
    </row>
    <row r="84" spans="1:7" ht="33.75" customHeight="1">
      <c r="A84" s="47" t="s">
        <v>258</v>
      </c>
      <c r="B84" s="106" t="s">
        <v>57</v>
      </c>
      <c r="C84" s="112" t="s">
        <v>320</v>
      </c>
      <c r="D84" s="108">
        <f t="shared" si="13"/>
        <v>12700</v>
      </c>
      <c r="E84" s="108">
        <f t="shared" si="13"/>
        <v>0</v>
      </c>
      <c r="F84" s="108">
        <f t="shared" si="8"/>
        <v>12700</v>
      </c>
      <c r="G84" s="108"/>
    </row>
    <row r="85" spans="1:7" ht="33" customHeight="1">
      <c r="A85" s="47" t="s">
        <v>12</v>
      </c>
      <c r="B85" s="106" t="s">
        <v>57</v>
      </c>
      <c r="C85" s="112" t="s">
        <v>321</v>
      </c>
      <c r="D85" s="108">
        <v>12700</v>
      </c>
      <c r="E85" s="108">
        <v>0</v>
      </c>
      <c r="F85" s="108">
        <f t="shared" si="8"/>
        <v>12700</v>
      </c>
      <c r="G85" s="108"/>
    </row>
    <row r="86" spans="1:7" ht="15.75" customHeight="1">
      <c r="A86" s="47" t="s">
        <v>21</v>
      </c>
      <c r="B86" s="106" t="s">
        <v>57</v>
      </c>
      <c r="C86" s="112" t="s">
        <v>322</v>
      </c>
      <c r="D86" s="108">
        <f aca="true" t="shared" si="14" ref="D86:E88">D87</f>
        <v>6569708.32</v>
      </c>
      <c r="E86" s="108">
        <f t="shared" si="14"/>
        <v>2926146.16</v>
      </c>
      <c r="F86" s="108">
        <f t="shared" si="8"/>
        <v>3643562.16</v>
      </c>
      <c r="G86" s="108"/>
    </row>
    <row r="87" spans="1:7" ht="19.5" customHeight="1">
      <c r="A87" s="47" t="s">
        <v>15</v>
      </c>
      <c r="B87" s="106" t="s">
        <v>57</v>
      </c>
      <c r="C87" s="112" t="s">
        <v>323</v>
      </c>
      <c r="D87" s="108">
        <f t="shared" si="14"/>
        <v>6569708.32</v>
      </c>
      <c r="E87" s="108">
        <f t="shared" si="14"/>
        <v>2926146.16</v>
      </c>
      <c r="F87" s="108">
        <f t="shared" si="8"/>
        <v>3643562.16</v>
      </c>
      <c r="G87" s="108"/>
    </row>
    <row r="88" spans="1:7" ht="31.5" customHeight="1">
      <c r="A88" s="57" t="s">
        <v>413</v>
      </c>
      <c r="B88" s="106" t="s">
        <v>57</v>
      </c>
      <c r="C88" s="112" t="s">
        <v>324</v>
      </c>
      <c r="D88" s="108">
        <f t="shared" si="14"/>
        <v>6569708.32</v>
      </c>
      <c r="E88" s="108">
        <f t="shared" si="14"/>
        <v>2926146.16</v>
      </c>
      <c r="F88" s="108">
        <f t="shared" si="8"/>
        <v>3643562.16</v>
      </c>
      <c r="G88" s="108"/>
    </row>
    <row r="89" spans="1:8" ht="27" customHeight="1">
      <c r="A89" s="47" t="s">
        <v>191</v>
      </c>
      <c r="B89" s="106" t="s">
        <v>57</v>
      </c>
      <c r="C89" s="112" t="s">
        <v>325</v>
      </c>
      <c r="D89" s="108">
        <f>D90+D94+D101+D98</f>
        <v>6569708.32</v>
      </c>
      <c r="E89" s="108">
        <f>E90+E94+E101+E98</f>
        <v>2926146.16</v>
      </c>
      <c r="F89" s="108">
        <f t="shared" si="8"/>
        <v>3643562.16</v>
      </c>
      <c r="G89" s="108"/>
      <c r="H89" s="110"/>
    </row>
    <row r="90" spans="1:7" ht="84" customHeight="1">
      <c r="A90" s="47" t="s">
        <v>171</v>
      </c>
      <c r="B90" s="106" t="s">
        <v>57</v>
      </c>
      <c r="C90" s="112" t="s">
        <v>326</v>
      </c>
      <c r="D90" s="108">
        <f aca="true" t="shared" si="15" ref="D90:E92">D91</f>
        <v>3846704.16</v>
      </c>
      <c r="E90" s="108">
        <f t="shared" si="15"/>
        <v>601142</v>
      </c>
      <c r="F90" s="108">
        <f t="shared" si="8"/>
        <v>3245562.16</v>
      </c>
      <c r="G90" s="108"/>
    </row>
    <row r="91" spans="1:7" ht="33" customHeight="1">
      <c r="A91" s="51" t="s">
        <v>405</v>
      </c>
      <c r="B91" s="106" t="s">
        <v>57</v>
      </c>
      <c r="C91" s="112" t="s">
        <v>327</v>
      </c>
      <c r="D91" s="108">
        <f t="shared" si="15"/>
        <v>3846704.16</v>
      </c>
      <c r="E91" s="108">
        <f t="shared" si="15"/>
        <v>601142</v>
      </c>
      <c r="F91" s="108">
        <f t="shared" si="8"/>
        <v>3245562.16</v>
      </c>
      <c r="G91" s="108"/>
    </row>
    <row r="92" spans="1:7" ht="32.25" customHeight="1">
      <c r="A92" s="47" t="s">
        <v>258</v>
      </c>
      <c r="B92" s="106" t="s">
        <v>57</v>
      </c>
      <c r="C92" s="112" t="s">
        <v>328</v>
      </c>
      <c r="D92" s="108">
        <f t="shared" si="15"/>
        <v>3846704.16</v>
      </c>
      <c r="E92" s="108">
        <f t="shared" si="15"/>
        <v>601142</v>
      </c>
      <c r="F92" s="108">
        <f t="shared" si="8"/>
        <v>3245562.16</v>
      </c>
      <c r="G92" s="108"/>
    </row>
    <row r="93" spans="1:7" ht="36" customHeight="1">
      <c r="A93" s="47" t="s">
        <v>12</v>
      </c>
      <c r="B93" s="106" t="s">
        <v>57</v>
      </c>
      <c r="C93" s="112" t="s">
        <v>329</v>
      </c>
      <c r="D93" s="108">
        <v>3846704.16</v>
      </c>
      <c r="E93" s="108">
        <v>601142</v>
      </c>
      <c r="F93" s="108">
        <f t="shared" si="8"/>
        <v>3245562.16</v>
      </c>
      <c r="G93" s="108"/>
    </row>
    <row r="94" spans="1:7" ht="84" customHeight="1">
      <c r="A94" s="47" t="s">
        <v>414</v>
      </c>
      <c r="B94" s="106" t="s">
        <v>57</v>
      </c>
      <c r="C94" s="112" t="s">
        <v>330</v>
      </c>
      <c r="D94" s="108">
        <f aca="true" t="shared" si="16" ref="D94:E96">D95</f>
        <v>368100</v>
      </c>
      <c r="E94" s="108">
        <f t="shared" si="16"/>
        <v>0</v>
      </c>
      <c r="F94" s="108">
        <f t="shared" si="8"/>
        <v>368100</v>
      </c>
      <c r="G94" s="108"/>
    </row>
    <row r="95" spans="1:7" ht="31.5" customHeight="1">
      <c r="A95" s="51" t="s">
        <v>405</v>
      </c>
      <c r="B95" s="106" t="s">
        <v>57</v>
      </c>
      <c r="C95" s="112" t="s">
        <v>331</v>
      </c>
      <c r="D95" s="108">
        <f t="shared" si="16"/>
        <v>368100</v>
      </c>
      <c r="E95" s="108">
        <f t="shared" si="16"/>
        <v>0</v>
      </c>
      <c r="F95" s="108">
        <f t="shared" si="8"/>
        <v>368100</v>
      </c>
      <c r="G95" s="108"/>
    </row>
    <row r="96" spans="1:7" ht="33" customHeight="1">
      <c r="A96" s="47" t="s">
        <v>258</v>
      </c>
      <c r="B96" s="106" t="s">
        <v>57</v>
      </c>
      <c r="C96" s="112" t="s">
        <v>332</v>
      </c>
      <c r="D96" s="108">
        <f t="shared" si="16"/>
        <v>368100</v>
      </c>
      <c r="E96" s="108">
        <f t="shared" si="16"/>
        <v>0</v>
      </c>
      <c r="F96" s="108">
        <f t="shared" si="8"/>
        <v>368100</v>
      </c>
      <c r="G96" s="108"/>
    </row>
    <row r="97" spans="1:7" ht="33" customHeight="1">
      <c r="A97" s="47" t="s">
        <v>12</v>
      </c>
      <c r="B97" s="106" t="s">
        <v>57</v>
      </c>
      <c r="C97" s="112" t="s">
        <v>333</v>
      </c>
      <c r="D97" s="108">
        <v>368100</v>
      </c>
      <c r="E97" s="108">
        <v>0</v>
      </c>
      <c r="F97" s="108">
        <f t="shared" si="8"/>
        <v>368100</v>
      </c>
      <c r="G97" s="108"/>
    </row>
    <row r="98" spans="1:7" ht="141.75" customHeight="1">
      <c r="A98" s="47" t="s">
        <v>464</v>
      </c>
      <c r="B98" s="106" t="s">
        <v>57</v>
      </c>
      <c r="C98" s="112" t="s">
        <v>462</v>
      </c>
      <c r="D98" s="108">
        <f>D99</f>
        <v>2325004.16</v>
      </c>
      <c r="E98" s="108">
        <f>E99</f>
        <v>2325004.16</v>
      </c>
      <c r="F98" s="108">
        <f t="shared" si="8"/>
        <v>0</v>
      </c>
      <c r="G98" s="108"/>
    </row>
    <row r="99" spans="1:7" ht="25.5" customHeight="1">
      <c r="A99" s="53" t="s">
        <v>463</v>
      </c>
      <c r="B99" s="106" t="s">
        <v>57</v>
      </c>
      <c r="C99" s="112" t="s">
        <v>461</v>
      </c>
      <c r="D99" s="108">
        <f>D100</f>
        <v>2325004.16</v>
      </c>
      <c r="E99" s="108">
        <f>E100</f>
        <v>2325004.16</v>
      </c>
      <c r="F99" s="108">
        <f t="shared" si="8"/>
        <v>0</v>
      </c>
      <c r="G99" s="108"/>
    </row>
    <row r="100" spans="1:7" ht="124.5" customHeight="1">
      <c r="A100" s="53" t="s">
        <v>475</v>
      </c>
      <c r="B100" s="106" t="s">
        <v>57</v>
      </c>
      <c r="C100" s="112" t="s">
        <v>460</v>
      </c>
      <c r="D100" s="108">
        <v>2325004.16</v>
      </c>
      <c r="E100" s="108">
        <v>2325004.16</v>
      </c>
      <c r="F100" s="108">
        <f t="shared" si="8"/>
        <v>0</v>
      </c>
      <c r="G100" s="108"/>
    </row>
    <row r="101" spans="1:7" ht="81.75" customHeight="1">
      <c r="A101" s="47" t="s">
        <v>445</v>
      </c>
      <c r="B101" s="106" t="s">
        <v>57</v>
      </c>
      <c r="C101" s="112" t="s">
        <v>334</v>
      </c>
      <c r="D101" s="108">
        <f aca="true" t="shared" si="17" ref="D101:E103">D102</f>
        <v>29900</v>
      </c>
      <c r="E101" s="108">
        <f t="shared" si="17"/>
        <v>0</v>
      </c>
      <c r="F101" s="108">
        <f t="shared" si="8"/>
        <v>29900</v>
      </c>
      <c r="G101" s="108"/>
    </row>
    <row r="102" spans="1:7" ht="29.25" customHeight="1">
      <c r="A102" s="51" t="s">
        <v>405</v>
      </c>
      <c r="B102" s="106" t="s">
        <v>57</v>
      </c>
      <c r="C102" s="112" t="s">
        <v>335</v>
      </c>
      <c r="D102" s="108">
        <f t="shared" si="17"/>
        <v>29900</v>
      </c>
      <c r="E102" s="108">
        <f t="shared" si="17"/>
        <v>0</v>
      </c>
      <c r="F102" s="108">
        <f t="shared" si="8"/>
        <v>29900</v>
      </c>
      <c r="G102" s="108"/>
    </row>
    <row r="103" spans="1:7" ht="37.5" customHeight="1">
      <c r="A103" s="47" t="s">
        <v>258</v>
      </c>
      <c r="B103" s="106" t="s">
        <v>57</v>
      </c>
      <c r="C103" s="112" t="s">
        <v>336</v>
      </c>
      <c r="D103" s="108">
        <f t="shared" si="17"/>
        <v>29900</v>
      </c>
      <c r="E103" s="108">
        <f t="shared" si="17"/>
        <v>0</v>
      </c>
      <c r="F103" s="108">
        <f t="shared" si="8"/>
        <v>29900</v>
      </c>
      <c r="G103" s="108"/>
    </row>
    <row r="104" spans="1:7" ht="36.75" customHeight="1">
      <c r="A104" s="47" t="s">
        <v>12</v>
      </c>
      <c r="B104" s="106" t="s">
        <v>57</v>
      </c>
      <c r="C104" s="112" t="s">
        <v>337</v>
      </c>
      <c r="D104" s="108">
        <v>29900</v>
      </c>
      <c r="E104" s="108">
        <v>0</v>
      </c>
      <c r="F104" s="108">
        <f t="shared" si="8"/>
        <v>29900</v>
      </c>
      <c r="G104" s="108"/>
    </row>
    <row r="105" spans="1:8" ht="21" customHeight="1">
      <c r="A105" s="47" t="s">
        <v>22</v>
      </c>
      <c r="B105" s="106" t="s">
        <v>57</v>
      </c>
      <c r="C105" s="112" t="s">
        <v>338</v>
      </c>
      <c r="D105" s="108">
        <f>D106+D117+D127</f>
        <v>3380100</v>
      </c>
      <c r="E105" s="108">
        <f>E106+E117+E127</f>
        <v>1827344.6300000001</v>
      </c>
      <c r="F105" s="108">
        <f t="shared" si="8"/>
        <v>1552755.3699999999</v>
      </c>
      <c r="G105" s="108"/>
      <c r="H105" s="110"/>
    </row>
    <row r="106" spans="1:7" ht="20.25" customHeight="1">
      <c r="A106" s="47" t="s">
        <v>172</v>
      </c>
      <c r="B106" s="106" t="s">
        <v>57</v>
      </c>
      <c r="C106" s="112" t="s">
        <v>339</v>
      </c>
      <c r="D106" s="108">
        <f aca="true" t="shared" si="18" ref="D106:E115">D107</f>
        <v>112800</v>
      </c>
      <c r="E106" s="108">
        <f t="shared" si="18"/>
        <v>48456.03</v>
      </c>
      <c r="F106" s="108">
        <f t="shared" si="8"/>
        <v>64343.97</v>
      </c>
      <c r="G106" s="108"/>
    </row>
    <row r="107" spans="1:7" ht="45.75" customHeight="1">
      <c r="A107" s="57" t="s">
        <v>415</v>
      </c>
      <c r="B107" s="106" t="s">
        <v>57</v>
      </c>
      <c r="C107" s="112" t="s">
        <v>340</v>
      </c>
      <c r="D107" s="108">
        <f>D108</f>
        <v>112800</v>
      </c>
      <c r="E107" s="108">
        <f>E108</f>
        <v>48456.03</v>
      </c>
      <c r="F107" s="108">
        <f t="shared" si="8"/>
        <v>64343.97</v>
      </c>
      <c r="G107" s="108"/>
    </row>
    <row r="108" spans="1:7" ht="34.5" customHeight="1">
      <c r="A108" s="47" t="s">
        <v>162</v>
      </c>
      <c r="B108" s="106" t="s">
        <v>57</v>
      </c>
      <c r="C108" s="112" t="s">
        <v>341</v>
      </c>
      <c r="D108" s="108">
        <f>D109+D113</f>
        <v>112800</v>
      </c>
      <c r="E108" s="108">
        <f>E109+E113</f>
        <v>48456.03</v>
      </c>
      <c r="F108" s="108">
        <f t="shared" si="8"/>
        <v>64343.97</v>
      </c>
      <c r="G108" s="108"/>
    </row>
    <row r="109" spans="1:7" ht="85.5" customHeight="1">
      <c r="A109" s="52" t="s">
        <v>416</v>
      </c>
      <c r="B109" s="106" t="s">
        <v>57</v>
      </c>
      <c r="C109" s="112" t="s">
        <v>342</v>
      </c>
      <c r="D109" s="108">
        <f t="shared" si="18"/>
        <v>85000</v>
      </c>
      <c r="E109" s="108">
        <f t="shared" si="18"/>
        <v>40801.61</v>
      </c>
      <c r="F109" s="108">
        <f t="shared" si="8"/>
        <v>44198.39</v>
      </c>
      <c r="G109" s="108"/>
    </row>
    <row r="110" spans="1:7" ht="34.5" customHeight="1">
      <c r="A110" s="51" t="s">
        <v>405</v>
      </c>
      <c r="B110" s="106" t="s">
        <v>57</v>
      </c>
      <c r="C110" s="112" t="s">
        <v>343</v>
      </c>
      <c r="D110" s="108">
        <f t="shared" si="18"/>
        <v>85000</v>
      </c>
      <c r="E110" s="108">
        <f t="shared" si="18"/>
        <v>40801.61</v>
      </c>
      <c r="F110" s="108">
        <f t="shared" si="8"/>
        <v>44198.39</v>
      </c>
      <c r="G110" s="108"/>
    </row>
    <row r="111" spans="1:7" ht="31.5" customHeight="1">
      <c r="A111" s="47" t="s">
        <v>258</v>
      </c>
      <c r="B111" s="106" t="s">
        <v>57</v>
      </c>
      <c r="C111" s="112" t="s">
        <v>344</v>
      </c>
      <c r="D111" s="108">
        <f t="shared" si="18"/>
        <v>85000</v>
      </c>
      <c r="E111" s="108">
        <f t="shared" si="18"/>
        <v>40801.61</v>
      </c>
      <c r="F111" s="108">
        <f t="shared" si="8"/>
        <v>44198.39</v>
      </c>
      <c r="G111" s="108"/>
    </row>
    <row r="112" spans="1:7" ht="35.25" customHeight="1">
      <c r="A112" s="47" t="s">
        <v>12</v>
      </c>
      <c r="B112" s="106" t="s">
        <v>57</v>
      </c>
      <c r="C112" s="112" t="s">
        <v>345</v>
      </c>
      <c r="D112" s="108">
        <v>85000</v>
      </c>
      <c r="E112" s="108">
        <v>40801.61</v>
      </c>
      <c r="F112" s="108">
        <f t="shared" si="8"/>
        <v>44198.39</v>
      </c>
      <c r="G112" s="108"/>
    </row>
    <row r="113" spans="1:7" ht="85.5" customHeight="1">
      <c r="A113" s="52" t="s">
        <v>416</v>
      </c>
      <c r="B113" s="106" t="s">
        <v>57</v>
      </c>
      <c r="C113" s="112" t="s">
        <v>479</v>
      </c>
      <c r="D113" s="108">
        <f t="shared" si="18"/>
        <v>27800</v>
      </c>
      <c r="E113" s="108">
        <f t="shared" si="18"/>
        <v>7654.42</v>
      </c>
      <c r="F113" s="108">
        <f>D113-E113</f>
        <v>20145.58</v>
      </c>
      <c r="G113" s="108"/>
    </row>
    <row r="114" spans="1:7" ht="34.5" customHeight="1">
      <c r="A114" s="51" t="s">
        <v>405</v>
      </c>
      <c r="B114" s="106" t="s">
        <v>57</v>
      </c>
      <c r="C114" s="112" t="s">
        <v>478</v>
      </c>
      <c r="D114" s="108">
        <f t="shared" si="18"/>
        <v>27800</v>
      </c>
      <c r="E114" s="108">
        <f t="shared" si="18"/>
        <v>7654.42</v>
      </c>
      <c r="F114" s="108">
        <f>D114-E114</f>
        <v>20145.58</v>
      </c>
      <c r="G114" s="108"/>
    </row>
    <row r="115" spans="1:7" ht="35.25" customHeight="1">
      <c r="A115" s="47" t="s">
        <v>258</v>
      </c>
      <c r="B115" s="106" t="s">
        <v>57</v>
      </c>
      <c r="C115" s="112" t="s">
        <v>477</v>
      </c>
      <c r="D115" s="108">
        <f t="shared" si="18"/>
        <v>27800</v>
      </c>
      <c r="E115" s="108">
        <f t="shared" si="18"/>
        <v>7654.42</v>
      </c>
      <c r="F115" s="108">
        <f>D115-E115</f>
        <v>20145.58</v>
      </c>
      <c r="G115" s="108"/>
    </row>
    <row r="116" spans="1:7" ht="35.25" customHeight="1">
      <c r="A116" s="47" t="s">
        <v>12</v>
      </c>
      <c r="B116" s="106" t="s">
        <v>57</v>
      </c>
      <c r="C116" s="112" t="s">
        <v>476</v>
      </c>
      <c r="D116" s="108">
        <v>27800</v>
      </c>
      <c r="E116" s="108">
        <v>7654.42</v>
      </c>
      <c r="F116" s="108">
        <f>D116-E116</f>
        <v>20145.58</v>
      </c>
      <c r="G116" s="108"/>
    </row>
    <row r="117" spans="1:7" ht="21" customHeight="1">
      <c r="A117" s="47" t="s">
        <v>14</v>
      </c>
      <c r="B117" s="106" t="s">
        <v>57</v>
      </c>
      <c r="C117" s="112" t="s">
        <v>346</v>
      </c>
      <c r="D117" s="108">
        <f>D119</f>
        <v>204700</v>
      </c>
      <c r="E117" s="108">
        <f>E119</f>
        <v>6084</v>
      </c>
      <c r="F117" s="108">
        <f t="shared" si="8"/>
        <v>198616</v>
      </c>
      <c r="G117" s="108"/>
    </row>
    <row r="118" spans="1:7" ht="39" customHeight="1">
      <c r="A118" s="57" t="s">
        <v>415</v>
      </c>
      <c r="B118" s="106" t="s">
        <v>57</v>
      </c>
      <c r="C118" s="112" t="s">
        <v>457</v>
      </c>
      <c r="D118" s="108">
        <f>D119</f>
        <v>204700</v>
      </c>
      <c r="E118" s="108">
        <f>E119</f>
        <v>6084</v>
      </c>
      <c r="F118" s="108">
        <f aca="true" t="shared" si="19" ref="F118:F193">D118-E118</f>
        <v>198616</v>
      </c>
      <c r="G118" s="108"/>
    </row>
    <row r="119" spans="1:7" ht="30" customHeight="1">
      <c r="A119" s="47" t="s">
        <v>162</v>
      </c>
      <c r="B119" s="106" t="s">
        <v>57</v>
      </c>
      <c r="C119" s="112" t="s">
        <v>347</v>
      </c>
      <c r="D119" s="108">
        <f>D120+D124</f>
        <v>204700</v>
      </c>
      <c r="E119" s="108">
        <f>E120+E124</f>
        <v>6084</v>
      </c>
      <c r="F119" s="108">
        <f>F120+F124</f>
        <v>198616</v>
      </c>
      <c r="G119" s="108"/>
    </row>
    <row r="120" spans="1:7" ht="96.75" customHeight="1">
      <c r="A120" s="47" t="s">
        <v>446</v>
      </c>
      <c r="B120" s="106" t="s">
        <v>57</v>
      </c>
      <c r="C120" s="112" t="s">
        <v>449</v>
      </c>
      <c r="D120" s="108">
        <f aca="true" t="shared" si="20" ref="D120:E122">D121</f>
        <v>100000</v>
      </c>
      <c r="E120" s="108">
        <f t="shared" si="20"/>
        <v>0</v>
      </c>
      <c r="F120" s="108">
        <f t="shared" si="19"/>
        <v>100000</v>
      </c>
      <c r="G120" s="108"/>
    </row>
    <row r="121" spans="1:7" ht="30.75" customHeight="1">
      <c r="A121" s="47" t="s">
        <v>405</v>
      </c>
      <c r="B121" s="106" t="s">
        <v>57</v>
      </c>
      <c r="C121" s="112" t="s">
        <v>448</v>
      </c>
      <c r="D121" s="108">
        <f t="shared" si="20"/>
        <v>100000</v>
      </c>
      <c r="E121" s="108">
        <f t="shared" si="20"/>
        <v>0</v>
      </c>
      <c r="F121" s="108">
        <f t="shared" si="19"/>
        <v>100000</v>
      </c>
      <c r="G121" s="108"/>
    </row>
    <row r="122" spans="1:7" ht="33" customHeight="1">
      <c r="A122" s="47" t="s">
        <v>258</v>
      </c>
      <c r="B122" s="106" t="s">
        <v>57</v>
      </c>
      <c r="C122" s="112" t="s">
        <v>447</v>
      </c>
      <c r="D122" s="108">
        <f t="shared" si="20"/>
        <v>100000</v>
      </c>
      <c r="E122" s="108">
        <f t="shared" si="20"/>
        <v>0</v>
      </c>
      <c r="F122" s="108">
        <f t="shared" si="19"/>
        <v>100000</v>
      </c>
      <c r="G122" s="108"/>
    </row>
    <row r="123" spans="1:7" ht="31.5" customHeight="1">
      <c r="A123" s="47" t="s">
        <v>12</v>
      </c>
      <c r="B123" s="106" t="s">
        <v>57</v>
      </c>
      <c r="C123" s="112" t="s">
        <v>348</v>
      </c>
      <c r="D123" s="108">
        <v>100000</v>
      </c>
      <c r="E123" s="108">
        <v>0</v>
      </c>
      <c r="F123" s="108">
        <f t="shared" si="19"/>
        <v>100000</v>
      </c>
      <c r="G123" s="108"/>
    </row>
    <row r="124" spans="1:7" ht="85.5" customHeight="1">
      <c r="A124" s="53" t="s">
        <v>468</v>
      </c>
      <c r="B124" s="106"/>
      <c r="C124" s="112" t="s">
        <v>467</v>
      </c>
      <c r="D124" s="108">
        <f>D125</f>
        <v>104700</v>
      </c>
      <c r="E124" s="108">
        <f>E125</f>
        <v>6084</v>
      </c>
      <c r="F124" s="108">
        <f t="shared" si="19"/>
        <v>98616</v>
      </c>
      <c r="G124" s="108"/>
    </row>
    <row r="125" spans="1:7" ht="31.5" customHeight="1">
      <c r="A125" s="47" t="s">
        <v>258</v>
      </c>
      <c r="B125" s="106" t="s">
        <v>57</v>
      </c>
      <c r="C125" s="112" t="s">
        <v>466</v>
      </c>
      <c r="D125" s="108">
        <f>D126</f>
        <v>104700</v>
      </c>
      <c r="E125" s="108">
        <f>E126</f>
        <v>6084</v>
      </c>
      <c r="F125" s="108">
        <f>D125-E125</f>
        <v>98616</v>
      </c>
      <c r="G125" s="108"/>
    </row>
    <row r="126" spans="1:7" ht="102" customHeight="1">
      <c r="A126" s="53" t="s">
        <v>496</v>
      </c>
      <c r="B126" s="106" t="s">
        <v>57</v>
      </c>
      <c r="C126" s="112" t="s">
        <v>465</v>
      </c>
      <c r="D126" s="108">
        <v>104700</v>
      </c>
      <c r="E126" s="108">
        <v>6084</v>
      </c>
      <c r="F126" s="108">
        <f>D126-E126</f>
        <v>98616</v>
      </c>
      <c r="G126" s="108"/>
    </row>
    <row r="127" spans="1:7" ht="18" customHeight="1">
      <c r="A127" s="47" t="s">
        <v>13</v>
      </c>
      <c r="B127" s="106" t="s">
        <v>57</v>
      </c>
      <c r="C127" s="112" t="s">
        <v>349</v>
      </c>
      <c r="D127" s="108">
        <f>D128</f>
        <v>3062600</v>
      </c>
      <c r="E127" s="108">
        <f>E128</f>
        <v>1772804.6</v>
      </c>
      <c r="F127" s="108">
        <f t="shared" si="19"/>
        <v>1289795.4</v>
      </c>
      <c r="G127" s="108"/>
    </row>
    <row r="128" spans="1:7" ht="28.5" customHeight="1">
      <c r="A128" s="47" t="s">
        <v>163</v>
      </c>
      <c r="B128" s="106" t="s">
        <v>57</v>
      </c>
      <c r="C128" s="112" t="s">
        <v>350</v>
      </c>
      <c r="D128" s="108">
        <f>D129+D133+D137+D141</f>
        <v>3062600</v>
      </c>
      <c r="E128" s="108">
        <f>E129+E133+E137+E141</f>
        <v>1772804.6</v>
      </c>
      <c r="F128" s="108">
        <f t="shared" si="19"/>
        <v>1289795.4</v>
      </c>
      <c r="G128" s="108"/>
    </row>
    <row r="129" spans="1:7" ht="84" customHeight="1">
      <c r="A129" s="47" t="s">
        <v>192</v>
      </c>
      <c r="B129" s="106" t="s">
        <v>57</v>
      </c>
      <c r="C129" s="112" t="s">
        <v>351</v>
      </c>
      <c r="D129" s="108">
        <f aca="true" t="shared" si="21" ref="D129:E131">D130</f>
        <v>2501700</v>
      </c>
      <c r="E129" s="108">
        <f t="shared" si="21"/>
        <v>1595983.47</v>
      </c>
      <c r="F129" s="108">
        <f t="shared" si="19"/>
        <v>905716.53</v>
      </c>
      <c r="G129" s="108"/>
    </row>
    <row r="130" spans="1:7" ht="45" customHeight="1">
      <c r="A130" s="47" t="s">
        <v>405</v>
      </c>
      <c r="B130" s="106" t="s">
        <v>57</v>
      </c>
      <c r="C130" s="112" t="s">
        <v>353</v>
      </c>
      <c r="D130" s="108">
        <f t="shared" si="21"/>
        <v>2501700</v>
      </c>
      <c r="E130" s="108">
        <f t="shared" si="21"/>
        <v>1595983.47</v>
      </c>
      <c r="F130" s="108">
        <f t="shared" si="19"/>
        <v>905716.53</v>
      </c>
      <c r="G130" s="108"/>
    </row>
    <row r="131" spans="1:7" ht="31.5" customHeight="1">
      <c r="A131" s="47" t="s">
        <v>258</v>
      </c>
      <c r="B131" s="106" t="s">
        <v>57</v>
      </c>
      <c r="C131" s="112" t="s">
        <v>354</v>
      </c>
      <c r="D131" s="108">
        <f t="shared" si="21"/>
        <v>2501700</v>
      </c>
      <c r="E131" s="108">
        <f t="shared" si="21"/>
        <v>1595983.47</v>
      </c>
      <c r="F131" s="108">
        <f t="shared" si="19"/>
        <v>905716.53</v>
      </c>
      <c r="G131" s="108"/>
    </row>
    <row r="132" spans="1:7" ht="35.25" customHeight="1">
      <c r="A132" s="52" t="s">
        <v>12</v>
      </c>
      <c r="B132" s="106" t="s">
        <v>57</v>
      </c>
      <c r="C132" s="112" t="s">
        <v>355</v>
      </c>
      <c r="D132" s="108">
        <v>2501700</v>
      </c>
      <c r="E132" s="108">
        <v>1595983.47</v>
      </c>
      <c r="F132" s="108">
        <f t="shared" si="19"/>
        <v>905716.53</v>
      </c>
      <c r="G132" s="108"/>
    </row>
    <row r="133" spans="1:7" ht="69.75" customHeight="1">
      <c r="A133" s="47" t="s">
        <v>193</v>
      </c>
      <c r="B133" s="106" t="s">
        <v>57</v>
      </c>
      <c r="C133" s="112" t="s">
        <v>352</v>
      </c>
      <c r="D133" s="108">
        <f aca="true" t="shared" si="22" ref="D133:E135">D134</f>
        <v>77000</v>
      </c>
      <c r="E133" s="108">
        <f t="shared" si="22"/>
        <v>77000</v>
      </c>
      <c r="F133" s="108">
        <f t="shared" si="19"/>
        <v>0</v>
      </c>
      <c r="G133" s="108"/>
    </row>
    <row r="134" spans="1:7" ht="33.75" customHeight="1">
      <c r="A134" s="47" t="s">
        <v>405</v>
      </c>
      <c r="B134" s="106" t="s">
        <v>57</v>
      </c>
      <c r="C134" s="112" t="s">
        <v>356</v>
      </c>
      <c r="D134" s="108">
        <f t="shared" si="22"/>
        <v>77000</v>
      </c>
      <c r="E134" s="108">
        <f t="shared" si="22"/>
        <v>77000</v>
      </c>
      <c r="F134" s="108">
        <f t="shared" si="19"/>
        <v>0</v>
      </c>
      <c r="G134" s="108"/>
    </row>
    <row r="135" spans="1:7" ht="35.25" customHeight="1">
      <c r="A135" s="47" t="s">
        <v>258</v>
      </c>
      <c r="B135" s="106" t="s">
        <v>57</v>
      </c>
      <c r="C135" s="112" t="s">
        <v>357</v>
      </c>
      <c r="D135" s="108">
        <f t="shared" si="22"/>
        <v>77000</v>
      </c>
      <c r="E135" s="108">
        <f t="shared" si="22"/>
        <v>77000</v>
      </c>
      <c r="F135" s="108">
        <f t="shared" si="19"/>
        <v>0</v>
      </c>
      <c r="G135" s="108"/>
    </row>
    <row r="136" spans="1:7" ht="37.5" customHeight="1">
      <c r="A136" s="86" t="s">
        <v>12</v>
      </c>
      <c r="B136" s="106" t="s">
        <v>57</v>
      </c>
      <c r="C136" s="112" t="s">
        <v>358</v>
      </c>
      <c r="D136" s="108">
        <v>77000</v>
      </c>
      <c r="E136" s="108">
        <v>77000</v>
      </c>
      <c r="F136" s="108">
        <f t="shared" si="19"/>
        <v>0</v>
      </c>
      <c r="G136" s="108"/>
    </row>
    <row r="137" spans="1:7" ht="83.25" customHeight="1">
      <c r="A137" s="47" t="s">
        <v>194</v>
      </c>
      <c r="B137" s="106" t="s">
        <v>57</v>
      </c>
      <c r="C137" s="112" t="s">
        <v>359</v>
      </c>
      <c r="D137" s="108">
        <f aca="true" t="shared" si="23" ref="D137:E139">D138</f>
        <v>451800</v>
      </c>
      <c r="E137" s="108">
        <f t="shared" si="23"/>
        <v>67814.13</v>
      </c>
      <c r="F137" s="108">
        <f t="shared" si="19"/>
        <v>383985.87</v>
      </c>
      <c r="G137" s="108"/>
    </row>
    <row r="138" spans="1:7" ht="33" customHeight="1">
      <c r="A138" s="47" t="s">
        <v>405</v>
      </c>
      <c r="B138" s="106" t="s">
        <v>57</v>
      </c>
      <c r="C138" s="112" t="s">
        <v>360</v>
      </c>
      <c r="D138" s="108">
        <f t="shared" si="23"/>
        <v>451800</v>
      </c>
      <c r="E138" s="108">
        <f t="shared" si="23"/>
        <v>67814.13</v>
      </c>
      <c r="F138" s="108">
        <f t="shared" si="19"/>
        <v>383985.87</v>
      </c>
      <c r="G138" s="108"/>
    </row>
    <row r="139" spans="1:7" ht="34.5" customHeight="1">
      <c r="A139" s="47" t="s">
        <v>258</v>
      </c>
      <c r="B139" s="106" t="s">
        <v>57</v>
      </c>
      <c r="C139" s="112" t="s">
        <v>361</v>
      </c>
      <c r="D139" s="108">
        <f t="shared" si="23"/>
        <v>451800</v>
      </c>
      <c r="E139" s="108">
        <f t="shared" si="23"/>
        <v>67814.13</v>
      </c>
      <c r="F139" s="108">
        <f t="shared" si="19"/>
        <v>383985.87</v>
      </c>
      <c r="G139" s="108"/>
    </row>
    <row r="140" spans="1:7" ht="33" customHeight="1">
      <c r="A140" s="47" t="s">
        <v>12</v>
      </c>
      <c r="B140" s="106" t="s">
        <v>57</v>
      </c>
      <c r="C140" s="112" t="s">
        <v>362</v>
      </c>
      <c r="D140" s="108">
        <v>451800</v>
      </c>
      <c r="E140" s="108">
        <v>67814.13</v>
      </c>
      <c r="F140" s="108">
        <f t="shared" si="19"/>
        <v>383985.87</v>
      </c>
      <c r="G140" s="108"/>
    </row>
    <row r="141" spans="1:7" ht="99.75" customHeight="1">
      <c r="A141" s="47" t="s">
        <v>459</v>
      </c>
      <c r="B141" s="106" t="s">
        <v>57</v>
      </c>
      <c r="C141" s="112" t="s">
        <v>458</v>
      </c>
      <c r="D141" s="108">
        <f aca="true" t="shared" si="24" ref="D141:E143">D142</f>
        <v>32100</v>
      </c>
      <c r="E141" s="108">
        <f t="shared" si="24"/>
        <v>32007</v>
      </c>
      <c r="F141" s="108">
        <f t="shared" si="19"/>
        <v>93</v>
      </c>
      <c r="G141" s="108"/>
    </row>
    <row r="142" spans="1:7" ht="33" customHeight="1">
      <c r="A142" s="47" t="s">
        <v>405</v>
      </c>
      <c r="B142" s="106"/>
      <c r="C142" s="112" t="s">
        <v>458</v>
      </c>
      <c r="D142" s="108">
        <f t="shared" si="24"/>
        <v>32100</v>
      </c>
      <c r="E142" s="108">
        <f t="shared" si="24"/>
        <v>32007</v>
      </c>
      <c r="F142" s="108">
        <f t="shared" si="19"/>
        <v>93</v>
      </c>
      <c r="G142" s="108"/>
    </row>
    <row r="143" spans="1:7" ht="33" customHeight="1">
      <c r="A143" s="47" t="s">
        <v>258</v>
      </c>
      <c r="B143" s="106"/>
      <c r="C143" s="112" t="s">
        <v>458</v>
      </c>
      <c r="D143" s="108">
        <f t="shared" si="24"/>
        <v>32100</v>
      </c>
      <c r="E143" s="108">
        <f t="shared" si="24"/>
        <v>32007</v>
      </c>
      <c r="F143" s="108">
        <f t="shared" si="19"/>
        <v>93</v>
      </c>
      <c r="G143" s="108"/>
    </row>
    <row r="144" spans="1:7" ht="45" customHeight="1">
      <c r="A144" s="47" t="s">
        <v>12</v>
      </c>
      <c r="B144" s="106"/>
      <c r="C144" s="112" t="s">
        <v>458</v>
      </c>
      <c r="D144" s="108">
        <v>32100</v>
      </c>
      <c r="E144" s="108">
        <v>32007</v>
      </c>
      <c r="F144" s="108">
        <f t="shared" si="19"/>
        <v>93</v>
      </c>
      <c r="G144" s="108"/>
    </row>
    <row r="145" spans="1:7" ht="45" customHeight="1">
      <c r="A145" s="47" t="s">
        <v>495</v>
      </c>
      <c r="B145" s="106"/>
      <c r="C145" s="112" t="s">
        <v>492</v>
      </c>
      <c r="D145" s="108">
        <f aca="true" t="shared" si="25" ref="D145:D151">D146</f>
        <v>6400</v>
      </c>
      <c r="E145" s="108">
        <f aca="true" t="shared" si="26" ref="E145:F150">E146</f>
        <v>3200</v>
      </c>
      <c r="F145" s="108">
        <f t="shared" si="26"/>
        <v>3200</v>
      </c>
      <c r="G145" s="108"/>
    </row>
    <row r="146" spans="1:7" ht="45" customHeight="1">
      <c r="A146" s="47" t="s">
        <v>494</v>
      </c>
      <c r="B146" s="106"/>
      <c r="C146" s="112" t="s">
        <v>491</v>
      </c>
      <c r="D146" s="108">
        <f t="shared" si="25"/>
        <v>6400</v>
      </c>
      <c r="E146" s="108">
        <f>E147</f>
        <v>3200</v>
      </c>
      <c r="F146" s="108">
        <f>F147</f>
        <v>3200</v>
      </c>
      <c r="G146" s="108"/>
    </row>
    <row r="147" spans="1:7" ht="45" customHeight="1">
      <c r="A147" s="57" t="s">
        <v>280</v>
      </c>
      <c r="B147" s="106"/>
      <c r="C147" s="112" t="s">
        <v>493</v>
      </c>
      <c r="D147" s="108">
        <f t="shared" si="25"/>
        <v>6400</v>
      </c>
      <c r="E147" s="108">
        <f>E148</f>
        <v>3200</v>
      </c>
      <c r="F147" s="108">
        <f>F148</f>
        <v>3200</v>
      </c>
      <c r="G147" s="108"/>
    </row>
    <row r="148" spans="1:7" ht="45" customHeight="1">
      <c r="A148" s="47" t="s">
        <v>236</v>
      </c>
      <c r="B148" s="106"/>
      <c r="C148" s="112" t="s">
        <v>490</v>
      </c>
      <c r="D148" s="108">
        <f t="shared" si="25"/>
        <v>6400</v>
      </c>
      <c r="E148" s="108">
        <f t="shared" si="26"/>
        <v>3200</v>
      </c>
      <c r="F148" s="108">
        <f t="shared" si="26"/>
        <v>3200</v>
      </c>
      <c r="G148" s="108"/>
    </row>
    <row r="149" spans="1:7" ht="45" customHeight="1">
      <c r="A149" s="47" t="s">
        <v>237</v>
      </c>
      <c r="B149" s="106"/>
      <c r="C149" s="112" t="s">
        <v>489</v>
      </c>
      <c r="D149" s="108">
        <f t="shared" si="25"/>
        <v>6400</v>
      </c>
      <c r="E149" s="108">
        <f t="shared" si="26"/>
        <v>3200</v>
      </c>
      <c r="F149" s="108">
        <f t="shared" si="26"/>
        <v>3200</v>
      </c>
      <c r="G149" s="108"/>
    </row>
    <row r="150" spans="1:7" ht="45" customHeight="1">
      <c r="A150" s="47" t="s">
        <v>405</v>
      </c>
      <c r="B150" s="106"/>
      <c r="C150" s="112" t="s">
        <v>488</v>
      </c>
      <c r="D150" s="108">
        <f t="shared" si="25"/>
        <v>6400</v>
      </c>
      <c r="E150" s="108">
        <f t="shared" si="26"/>
        <v>3200</v>
      </c>
      <c r="F150" s="108">
        <f t="shared" si="26"/>
        <v>3200</v>
      </c>
      <c r="G150" s="108"/>
    </row>
    <row r="151" spans="1:7" ht="45" customHeight="1">
      <c r="A151" s="47" t="s">
        <v>258</v>
      </c>
      <c r="B151" s="106"/>
      <c r="C151" s="112" t="s">
        <v>487</v>
      </c>
      <c r="D151" s="108">
        <f t="shared" si="25"/>
        <v>6400</v>
      </c>
      <c r="E151" s="108">
        <f>E152</f>
        <v>3200</v>
      </c>
      <c r="F151" s="108">
        <f>F152</f>
        <v>3200</v>
      </c>
      <c r="G151" s="108"/>
    </row>
    <row r="152" spans="1:7" ht="45" customHeight="1">
      <c r="A152" s="47" t="s">
        <v>12</v>
      </c>
      <c r="B152" s="106"/>
      <c r="C152" s="112" t="s">
        <v>486</v>
      </c>
      <c r="D152" s="108">
        <v>6400</v>
      </c>
      <c r="E152" s="108">
        <v>3200</v>
      </c>
      <c r="F152" s="108">
        <f>D152-E152</f>
        <v>3200</v>
      </c>
      <c r="G152" s="108"/>
    </row>
    <row r="153" spans="1:7" ht="23.25" customHeight="1">
      <c r="A153" s="47" t="s">
        <v>23</v>
      </c>
      <c r="B153" s="106" t="s">
        <v>57</v>
      </c>
      <c r="C153" s="112" t="s">
        <v>363</v>
      </c>
      <c r="D153" s="108">
        <f aca="true" t="shared" si="27" ref="D153:E155">D154</f>
        <v>4949100</v>
      </c>
      <c r="E153" s="108">
        <f t="shared" si="27"/>
        <v>1881956.74</v>
      </c>
      <c r="F153" s="108">
        <f t="shared" si="19"/>
        <v>3067143.26</v>
      </c>
      <c r="G153" s="108"/>
    </row>
    <row r="154" spans="1:7" ht="15" customHeight="1">
      <c r="A154" s="47" t="s">
        <v>74</v>
      </c>
      <c r="B154" s="106" t="s">
        <v>57</v>
      </c>
      <c r="C154" s="112" t="s">
        <v>364</v>
      </c>
      <c r="D154" s="108">
        <f t="shared" si="27"/>
        <v>4949100</v>
      </c>
      <c r="E154" s="108">
        <f t="shared" si="27"/>
        <v>1881956.74</v>
      </c>
      <c r="F154" s="108">
        <f t="shared" si="19"/>
        <v>3067143.26</v>
      </c>
      <c r="G154" s="108"/>
    </row>
    <row r="155" spans="1:7" ht="40.5" customHeight="1">
      <c r="A155" s="57" t="s">
        <v>417</v>
      </c>
      <c r="B155" s="106" t="s">
        <v>57</v>
      </c>
      <c r="C155" s="112" t="s">
        <v>365</v>
      </c>
      <c r="D155" s="108">
        <f t="shared" si="27"/>
        <v>4949100</v>
      </c>
      <c r="E155" s="108">
        <f t="shared" si="27"/>
        <v>1881956.74</v>
      </c>
      <c r="F155" s="108">
        <f t="shared" si="19"/>
        <v>3067143.26</v>
      </c>
      <c r="G155" s="108"/>
    </row>
    <row r="156" spans="1:7" ht="19.5" customHeight="1">
      <c r="A156" s="47" t="s">
        <v>164</v>
      </c>
      <c r="B156" s="106" t="s">
        <v>57</v>
      </c>
      <c r="C156" s="112" t="s">
        <v>366</v>
      </c>
      <c r="D156" s="108">
        <f>D157+D161</f>
        <v>4949100</v>
      </c>
      <c r="E156" s="108">
        <f>E157+E161</f>
        <v>1881956.74</v>
      </c>
      <c r="F156" s="108">
        <f>F157+F161</f>
        <v>3067143.26</v>
      </c>
      <c r="G156" s="108"/>
    </row>
    <row r="157" spans="1:7" ht="81.75" customHeight="1">
      <c r="A157" s="47" t="s">
        <v>418</v>
      </c>
      <c r="B157" s="106" t="s">
        <v>57</v>
      </c>
      <c r="C157" s="112" t="s">
        <v>367</v>
      </c>
      <c r="D157" s="108">
        <f aca="true" t="shared" si="28" ref="D157:E159">D158</f>
        <v>4570600</v>
      </c>
      <c r="E157" s="108">
        <f t="shared" si="28"/>
        <v>1881956.74</v>
      </c>
      <c r="F157" s="108">
        <f t="shared" si="19"/>
        <v>2688643.26</v>
      </c>
      <c r="G157" s="108"/>
    </row>
    <row r="158" spans="1:7" ht="37.5" customHeight="1">
      <c r="A158" s="47" t="s">
        <v>11</v>
      </c>
      <c r="B158" s="106" t="s">
        <v>57</v>
      </c>
      <c r="C158" s="112" t="s">
        <v>368</v>
      </c>
      <c r="D158" s="108">
        <f t="shared" si="28"/>
        <v>4570600</v>
      </c>
      <c r="E158" s="108">
        <f t="shared" si="28"/>
        <v>1881956.74</v>
      </c>
      <c r="F158" s="108">
        <f t="shared" si="19"/>
        <v>2688643.26</v>
      </c>
      <c r="G158" s="108"/>
    </row>
    <row r="159" spans="1:7" ht="21.75" customHeight="1">
      <c r="A159" s="47" t="s">
        <v>406</v>
      </c>
      <c r="B159" s="106" t="s">
        <v>57</v>
      </c>
      <c r="C159" s="112" t="s">
        <v>369</v>
      </c>
      <c r="D159" s="108">
        <f t="shared" si="28"/>
        <v>4570600</v>
      </c>
      <c r="E159" s="108">
        <f t="shared" si="28"/>
        <v>1881956.74</v>
      </c>
      <c r="F159" s="108">
        <f t="shared" si="19"/>
        <v>2688643.26</v>
      </c>
      <c r="G159" s="108"/>
    </row>
    <row r="160" spans="1:7" ht="60.75" customHeight="1">
      <c r="A160" s="47" t="s">
        <v>419</v>
      </c>
      <c r="B160" s="106" t="s">
        <v>57</v>
      </c>
      <c r="C160" s="112" t="s">
        <v>370</v>
      </c>
      <c r="D160" s="108">
        <v>4570600</v>
      </c>
      <c r="E160" s="108">
        <v>1881956.74</v>
      </c>
      <c r="F160" s="108">
        <f t="shared" si="19"/>
        <v>2688643.26</v>
      </c>
      <c r="G160" s="108"/>
    </row>
    <row r="161" spans="1:7" ht="87" customHeight="1">
      <c r="A161" s="47" t="s">
        <v>480</v>
      </c>
      <c r="B161" s="62" t="s">
        <v>57</v>
      </c>
      <c r="C161" s="63" t="s">
        <v>484</v>
      </c>
      <c r="D161" s="64">
        <f aca="true" t="shared" si="29" ref="D161:F162">D162</f>
        <v>378500</v>
      </c>
      <c r="E161" s="64">
        <f t="shared" si="29"/>
        <v>0</v>
      </c>
      <c r="F161" s="64">
        <f t="shared" si="29"/>
        <v>378500</v>
      </c>
      <c r="G161" s="108"/>
    </row>
    <row r="162" spans="1:7" ht="18.75" customHeight="1">
      <c r="A162" s="47" t="s">
        <v>485</v>
      </c>
      <c r="B162" s="62" t="s">
        <v>57</v>
      </c>
      <c r="C162" s="63" t="s">
        <v>483</v>
      </c>
      <c r="D162" s="64">
        <f t="shared" si="29"/>
        <v>378500</v>
      </c>
      <c r="E162" s="64">
        <f t="shared" si="29"/>
        <v>0</v>
      </c>
      <c r="F162" s="64">
        <f t="shared" si="29"/>
        <v>378500</v>
      </c>
      <c r="G162" s="108"/>
    </row>
    <row r="163" spans="1:7" ht="18.75" customHeight="1">
      <c r="A163" s="47" t="s">
        <v>481</v>
      </c>
      <c r="B163" s="62" t="s">
        <v>57</v>
      </c>
      <c r="C163" s="63" t="s">
        <v>482</v>
      </c>
      <c r="D163" s="64">
        <v>378500</v>
      </c>
      <c r="E163" s="64">
        <v>0</v>
      </c>
      <c r="F163" s="64">
        <f>D163-E163</f>
        <v>378500</v>
      </c>
      <c r="G163" s="108"/>
    </row>
    <row r="164" spans="1:7" ht="18.75" customHeight="1">
      <c r="A164" s="47" t="s">
        <v>153</v>
      </c>
      <c r="B164" s="106" t="s">
        <v>57</v>
      </c>
      <c r="C164" s="112" t="s">
        <v>371</v>
      </c>
      <c r="D164" s="108">
        <f>D165+D172+D179</f>
        <v>133900</v>
      </c>
      <c r="E164" s="108">
        <f>E165+E172+E179</f>
        <v>63675</v>
      </c>
      <c r="F164" s="108">
        <f t="shared" si="19"/>
        <v>70225</v>
      </c>
      <c r="G164" s="108"/>
    </row>
    <row r="165" spans="1:7" ht="19.5" customHeight="1">
      <c r="A165" s="47" t="s">
        <v>157</v>
      </c>
      <c r="B165" s="106" t="s">
        <v>57</v>
      </c>
      <c r="C165" s="112" t="s">
        <v>372</v>
      </c>
      <c r="D165" s="108">
        <f aca="true" t="shared" si="30" ref="D165:E170">D166</f>
        <v>114000</v>
      </c>
      <c r="E165" s="108">
        <f t="shared" si="30"/>
        <v>53500</v>
      </c>
      <c r="F165" s="108">
        <f t="shared" si="19"/>
        <v>60500</v>
      </c>
      <c r="G165" s="108"/>
    </row>
    <row r="166" spans="1:7" ht="33" customHeight="1">
      <c r="A166" s="57" t="s">
        <v>420</v>
      </c>
      <c r="B166" s="106" t="s">
        <v>57</v>
      </c>
      <c r="C166" s="112" t="s">
        <v>373</v>
      </c>
      <c r="D166" s="108">
        <f t="shared" si="30"/>
        <v>114000</v>
      </c>
      <c r="E166" s="108">
        <f t="shared" si="30"/>
        <v>53500</v>
      </c>
      <c r="F166" s="108">
        <f t="shared" si="19"/>
        <v>60500</v>
      </c>
      <c r="G166" s="108"/>
    </row>
    <row r="167" spans="1:7" ht="48.75" customHeight="1">
      <c r="A167" s="47" t="s">
        <v>186</v>
      </c>
      <c r="B167" s="106" t="s">
        <v>57</v>
      </c>
      <c r="C167" s="112" t="s">
        <v>374</v>
      </c>
      <c r="D167" s="108">
        <f t="shared" si="30"/>
        <v>114000</v>
      </c>
      <c r="E167" s="108">
        <f t="shared" si="30"/>
        <v>53500</v>
      </c>
      <c r="F167" s="108">
        <f t="shared" si="19"/>
        <v>60500</v>
      </c>
      <c r="G167" s="108"/>
    </row>
    <row r="168" spans="1:7" ht="123.75" customHeight="1">
      <c r="A168" s="47" t="s">
        <v>44</v>
      </c>
      <c r="B168" s="106" t="s">
        <v>57</v>
      </c>
      <c r="C168" s="112" t="s">
        <v>375</v>
      </c>
      <c r="D168" s="108">
        <f t="shared" si="30"/>
        <v>114000</v>
      </c>
      <c r="E168" s="108">
        <f t="shared" si="30"/>
        <v>53500</v>
      </c>
      <c r="F168" s="108">
        <f t="shared" si="19"/>
        <v>60500</v>
      </c>
      <c r="G168" s="108"/>
    </row>
    <row r="169" spans="1:7" ht="21.75" customHeight="1">
      <c r="A169" s="47" t="s">
        <v>384</v>
      </c>
      <c r="B169" s="106" t="s">
        <v>57</v>
      </c>
      <c r="C169" s="112" t="s">
        <v>376</v>
      </c>
      <c r="D169" s="108">
        <f t="shared" si="30"/>
        <v>114000</v>
      </c>
      <c r="E169" s="108">
        <f t="shared" si="30"/>
        <v>53500</v>
      </c>
      <c r="F169" s="108">
        <f t="shared" si="19"/>
        <v>60500</v>
      </c>
      <c r="G169" s="108"/>
    </row>
    <row r="170" spans="1:7" ht="22.5" customHeight="1">
      <c r="A170" s="47" t="s">
        <v>385</v>
      </c>
      <c r="B170" s="106" t="s">
        <v>57</v>
      </c>
      <c r="C170" s="112" t="s">
        <v>377</v>
      </c>
      <c r="D170" s="108">
        <f t="shared" si="30"/>
        <v>114000</v>
      </c>
      <c r="E170" s="108">
        <f t="shared" si="30"/>
        <v>53500</v>
      </c>
      <c r="F170" s="108">
        <f t="shared" si="19"/>
        <v>60500</v>
      </c>
      <c r="G170" s="108"/>
    </row>
    <row r="171" spans="1:7" ht="18" customHeight="1">
      <c r="A171" s="47" t="s">
        <v>32</v>
      </c>
      <c r="B171" s="106" t="s">
        <v>57</v>
      </c>
      <c r="C171" s="112" t="s">
        <v>378</v>
      </c>
      <c r="D171" s="108">
        <v>114000</v>
      </c>
      <c r="E171" s="108">
        <v>53500</v>
      </c>
      <c r="F171" s="108">
        <f t="shared" si="19"/>
        <v>60500</v>
      </c>
      <c r="G171" s="108"/>
    </row>
    <row r="172" spans="1:7" ht="19.5" customHeight="1">
      <c r="A172" s="47" t="s">
        <v>379</v>
      </c>
      <c r="B172" s="106" t="s">
        <v>57</v>
      </c>
      <c r="C172" s="112" t="s">
        <v>380</v>
      </c>
      <c r="D172" s="108">
        <f aca="true" t="shared" si="31" ref="D172:E177">D173</f>
        <v>10000</v>
      </c>
      <c r="E172" s="108">
        <f t="shared" si="31"/>
        <v>10000</v>
      </c>
      <c r="F172" s="108">
        <f t="shared" si="19"/>
        <v>0</v>
      </c>
      <c r="G172" s="108"/>
    </row>
    <row r="173" spans="1:7" ht="33.75" customHeight="1">
      <c r="A173" s="47" t="s">
        <v>270</v>
      </c>
      <c r="B173" s="106" t="s">
        <v>57</v>
      </c>
      <c r="C173" s="112" t="s">
        <v>381</v>
      </c>
      <c r="D173" s="108">
        <f t="shared" si="31"/>
        <v>10000</v>
      </c>
      <c r="E173" s="108">
        <f t="shared" si="31"/>
        <v>10000</v>
      </c>
      <c r="F173" s="108">
        <f t="shared" si="19"/>
        <v>0</v>
      </c>
      <c r="G173" s="108"/>
    </row>
    <row r="174" spans="1:7" ht="14.25" customHeight="1">
      <c r="A174" s="47" t="s">
        <v>45</v>
      </c>
      <c r="B174" s="106" t="s">
        <v>57</v>
      </c>
      <c r="C174" s="112" t="s">
        <v>382</v>
      </c>
      <c r="D174" s="108">
        <f t="shared" si="31"/>
        <v>10000</v>
      </c>
      <c r="E174" s="108">
        <f t="shared" si="31"/>
        <v>10000</v>
      </c>
      <c r="F174" s="108">
        <f t="shared" si="19"/>
        <v>0</v>
      </c>
      <c r="G174" s="108"/>
    </row>
    <row r="175" spans="1:7" ht="72.75" customHeight="1">
      <c r="A175" s="47" t="s">
        <v>426</v>
      </c>
      <c r="B175" s="106" t="s">
        <v>57</v>
      </c>
      <c r="C175" s="112" t="s">
        <v>383</v>
      </c>
      <c r="D175" s="108">
        <f t="shared" si="31"/>
        <v>10000</v>
      </c>
      <c r="E175" s="108">
        <f t="shared" si="31"/>
        <v>10000</v>
      </c>
      <c r="F175" s="108">
        <f t="shared" si="19"/>
        <v>0</v>
      </c>
      <c r="G175" s="108"/>
    </row>
    <row r="176" spans="1:7" ht="22.5" customHeight="1">
      <c r="A176" s="47" t="s">
        <v>384</v>
      </c>
      <c r="B176" s="106" t="s">
        <v>57</v>
      </c>
      <c r="C176" s="112" t="s">
        <v>387</v>
      </c>
      <c r="D176" s="108">
        <f t="shared" si="31"/>
        <v>10000</v>
      </c>
      <c r="E176" s="108">
        <f t="shared" si="31"/>
        <v>10000</v>
      </c>
      <c r="F176" s="108">
        <f t="shared" si="19"/>
        <v>0</v>
      </c>
      <c r="G176" s="108"/>
    </row>
    <row r="177" spans="1:7" ht="32.25" customHeight="1">
      <c r="A177" s="47" t="s">
        <v>389</v>
      </c>
      <c r="B177" s="106" t="s">
        <v>57</v>
      </c>
      <c r="C177" s="112" t="s">
        <v>386</v>
      </c>
      <c r="D177" s="108">
        <f t="shared" si="31"/>
        <v>10000</v>
      </c>
      <c r="E177" s="108">
        <f t="shared" si="31"/>
        <v>10000</v>
      </c>
      <c r="F177" s="108">
        <f t="shared" si="19"/>
        <v>0</v>
      </c>
      <c r="G177" s="108"/>
    </row>
    <row r="178" spans="1:7" ht="30.75" customHeight="1">
      <c r="A178" s="47" t="s">
        <v>421</v>
      </c>
      <c r="B178" s="106" t="s">
        <v>57</v>
      </c>
      <c r="C178" s="112" t="s">
        <v>388</v>
      </c>
      <c r="D178" s="108">
        <v>10000</v>
      </c>
      <c r="E178" s="108">
        <v>10000</v>
      </c>
      <c r="F178" s="108">
        <f t="shared" si="19"/>
        <v>0</v>
      </c>
      <c r="G178" s="108"/>
    </row>
    <row r="179" spans="1:7" ht="17.25" customHeight="1">
      <c r="A179" s="47" t="s">
        <v>123</v>
      </c>
      <c r="B179" s="106" t="s">
        <v>57</v>
      </c>
      <c r="C179" s="112" t="s">
        <v>390</v>
      </c>
      <c r="D179" s="108">
        <f>D180+D187</f>
        <v>9900</v>
      </c>
      <c r="E179" s="108">
        <f>E180+E187</f>
        <v>175</v>
      </c>
      <c r="F179" s="108">
        <f t="shared" si="19"/>
        <v>9725</v>
      </c>
      <c r="G179" s="108"/>
    </row>
    <row r="180" spans="1:7" ht="18.75" customHeight="1">
      <c r="A180" s="47" t="s">
        <v>124</v>
      </c>
      <c r="B180" s="106" t="s">
        <v>57</v>
      </c>
      <c r="C180" s="112" t="s">
        <v>391</v>
      </c>
      <c r="D180" s="108">
        <f aca="true" t="shared" si="32" ref="D180:E182">D181</f>
        <v>9000</v>
      </c>
      <c r="E180" s="108">
        <f t="shared" si="32"/>
        <v>0</v>
      </c>
      <c r="F180" s="108">
        <f t="shared" si="19"/>
        <v>9000</v>
      </c>
      <c r="G180" s="108"/>
    </row>
    <row r="181" spans="1:7" ht="46.5" customHeight="1">
      <c r="A181" s="57" t="s">
        <v>417</v>
      </c>
      <c r="B181" s="106" t="s">
        <v>57</v>
      </c>
      <c r="C181" s="112" t="s">
        <v>392</v>
      </c>
      <c r="D181" s="108">
        <f t="shared" si="32"/>
        <v>9000</v>
      </c>
      <c r="E181" s="108">
        <f t="shared" si="32"/>
        <v>0</v>
      </c>
      <c r="F181" s="108">
        <f t="shared" si="19"/>
        <v>9000</v>
      </c>
      <c r="G181" s="108"/>
    </row>
    <row r="182" spans="1:7" ht="22.5" customHeight="1">
      <c r="A182" s="47" t="s">
        <v>165</v>
      </c>
      <c r="B182" s="106" t="s">
        <v>57</v>
      </c>
      <c r="C182" s="112" t="s">
        <v>393</v>
      </c>
      <c r="D182" s="108">
        <f t="shared" si="32"/>
        <v>9000</v>
      </c>
      <c r="E182" s="108">
        <f t="shared" si="32"/>
        <v>0</v>
      </c>
      <c r="F182" s="108">
        <f t="shared" si="19"/>
        <v>9000</v>
      </c>
      <c r="G182" s="108"/>
    </row>
    <row r="183" spans="1:7" ht="57" customHeight="1">
      <c r="A183" s="47" t="s">
        <v>46</v>
      </c>
      <c r="B183" s="106" t="s">
        <v>57</v>
      </c>
      <c r="C183" s="112" t="s">
        <v>394</v>
      </c>
      <c r="D183" s="108">
        <f aca="true" t="shared" si="33" ref="D183:E185">D184</f>
        <v>9000</v>
      </c>
      <c r="E183" s="108">
        <f t="shared" si="33"/>
        <v>0</v>
      </c>
      <c r="F183" s="108">
        <f t="shared" si="19"/>
        <v>9000</v>
      </c>
      <c r="G183" s="108"/>
    </row>
    <row r="184" spans="1:7" ht="36.75" customHeight="1">
      <c r="A184" s="47" t="s">
        <v>405</v>
      </c>
      <c r="B184" s="106" t="s">
        <v>57</v>
      </c>
      <c r="C184" s="112" t="s">
        <v>395</v>
      </c>
      <c r="D184" s="108">
        <f t="shared" si="33"/>
        <v>9000</v>
      </c>
      <c r="E184" s="108">
        <f t="shared" si="33"/>
        <v>0</v>
      </c>
      <c r="F184" s="108">
        <f t="shared" si="19"/>
        <v>9000</v>
      </c>
      <c r="G184" s="108"/>
    </row>
    <row r="185" spans="1:7" ht="36.75" customHeight="1">
      <c r="A185" s="47" t="s">
        <v>258</v>
      </c>
      <c r="B185" s="106" t="s">
        <v>57</v>
      </c>
      <c r="C185" s="112" t="s">
        <v>396</v>
      </c>
      <c r="D185" s="108">
        <f t="shared" si="33"/>
        <v>9000</v>
      </c>
      <c r="E185" s="108">
        <f t="shared" si="33"/>
        <v>0</v>
      </c>
      <c r="F185" s="108">
        <f t="shared" si="19"/>
        <v>9000</v>
      </c>
      <c r="G185" s="108"/>
    </row>
    <row r="186" spans="1:7" ht="39" customHeight="1">
      <c r="A186" s="47" t="s">
        <v>12</v>
      </c>
      <c r="B186" s="106" t="s">
        <v>57</v>
      </c>
      <c r="C186" s="112" t="s">
        <v>397</v>
      </c>
      <c r="D186" s="108">
        <v>9000</v>
      </c>
      <c r="E186" s="108">
        <v>0</v>
      </c>
      <c r="F186" s="108">
        <f t="shared" si="19"/>
        <v>9000</v>
      </c>
      <c r="G186" s="108"/>
    </row>
    <row r="187" spans="1:7" ht="21.75" customHeight="1">
      <c r="A187" s="53" t="s">
        <v>398</v>
      </c>
      <c r="B187" s="106" t="s">
        <v>57</v>
      </c>
      <c r="C187" s="112" t="s">
        <v>399</v>
      </c>
      <c r="D187" s="108">
        <f aca="true" t="shared" si="34" ref="D187:E192">D188</f>
        <v>900</v>
      </c>
      <c r="E187" s="108">
        <f t="shared" si="34"/>
        <v>175</v>
      </c>
      <c r="F187" s="108">
        <f t="shared" si="19"/>
        <v>725</v>
      </c>
      <c r="G187" s="108"/>
    </row>
    <row r="188" spans="1:7" ht="29.25" customHeight="1">
      <c r="A188" s="53" t="s">
        <v>218</v>
      </c>
      <c r="B188" s="106" t="s">
        <v>57</v>
      </c>
      <c r="C188" s="112" t="s">
        <v>400</v>
      </c>
      <c r="D188" s="108">
        <f t="shared" si="34"/>
        <v>900</v>
      </c>
      <c r="E188" s="108">
        <f t="shared" si="34"/>
        <v>175</v>
      </c>
      <c r="F188" s="108">
        <f t="shared" si="19"/>
        <v>725</v>
      </c>
      <c r="G188" s="108"/>
    </row>
    <row r="189" spans="1:7" ht="33" customHeight="1">
      <c r="A189" s="53" t="s">
        <v>422</v>
      </c>
      <c r="B189" s="106" t="s">
        <v>57</v>
      </c>
      <c r="C189" s="112" t="s">
        <v>401</v>
      </c>
      <c r="D189" s="108">
        <f t="shared" si="34"/>
        <v>900</v>
      </c>
      <c r="E189" s="108">
        <f t="shared" si="34"/>
        <v>175</v>
      </c>
      <c r="F189" s="108">
        <f t="shared" si="19"/>
        <v>725</v>
      </c>
      <c r="G189" s="108"/>
    </row>
    <row r="190" spans="1:7" ht="33.75" customHeight="1">
      <c r="A190" s="53" t="s">
        <v>219</v>
      </c>
      <c r="B190" s="106" t="s">
        <v>57</v>
      </c>
      <c r="C190" s="112" t="s">
        <v>402</v>
      </c>
      <c r="D190" s="108">
        <f t="shared" si="34"/>
        <v>900</v>
      </c>
      <c r="E190" s="108">
        <f t="shared" si="34"/>
        <v>175</v>
      </c>
      <c r="F190" s="108">
        <f t="shared" si="19"/>
        <v>725</v>
      </c>
      <c r="G190" s="108"/>
    </row>
    <row r="191" spans="1:7" ht="58.5" customHeight="1">
      <c r="A191" s="48" t="s">
        <v>423</v>
      </c>
      <c r="B191" s="106" t="s">
        <v>57</v>
      </c>
      <c r="C191" s="112" t="s">
        <v>403</v>
      </c>
      <c r="D191" s="108">
        <f t="shared" si="34"/>
        <v>900</v>
      </c>
      <c r="E191" s="108">
        <f t="shared" si="34"/>
        <v>175</v>
      </c>
      <c r="F191" s="108">
        <f t="shared" si="19"/>
        <v>725</v>
      </c>
      <c r="G191" s="108"/>
    </row>
    <row r="192" spans="1:7" ht="24.75" customHeight="1">
      <c r="A192" s="48" t="s">
        <v>424</v>
      </c>
      <c r="B192" s="106" t="s">
        <v>57</v>
      </c>
      <c r="C192" s="112" t="s">
        <v>425</v>
      </c>
      <c r="D192" s="108">
        <f t="shared" si="34"/>
        <v>900</v>
      </c>
      <c r="E192" s="108">
        <f t="shared" si="34"/>
        <v>175</v>
      </c>
      <c r="F192" s="108">
        <f t="shared" si="19"/>
        <v>725</v>
      </c>
      <c r="G192" s="108"/>
    </row>
    <row r="193" spans="1:7" ht="18.75" customHeight="1">
      <c r="A193" s="47" t="s">
        <v>213</v>
      </c>
      <c r="B193" s="106" t="s">
        <v>57</v>
      </c>
      <c r="C193" s="112" t="s">
        <v>404</v>
      </c>
      <c r="D193" s="108">
        <v>900</v>
      </c>
      <c r="E193" s="108">
        <v>175</v>
      </c>
      <c r="F193" s="108">
        <f t="shared" si="19"/>
        <v>725</v>
      </c>
      <c r="G193" s="108"/>
    </row>
    <row r="194" spans="1:7" ht="15" customHeight="1" thickBot="1">
      <c r="A194" s="54"/>
      <c r="B194" s="113"/>
      <c r="C194" s="114"/>
      <c r="D194" s="115"/>
      <c r="E194" s="115"/>
      <c r="F194" s="108"/>
      <c r="G194" s="115"/>
    </row>
    <row r="195" spans="1:7" ht="27" customHeight="1" thickBot="1">
      <c r="A195" s="55" t="s">
        <v>59</v>
      </c>
      <c r="B195" s="116">
        <v>450</v>
      </c>
      <c r="C195" s="117" t="s">
        <v>58</v>
      </c>
      <c r="D195" s="118">
        <v>-2325004.16</v>
      </c>
      <c r="E195" s="119">
        <v>-1577275.67</v>
      </c>
      <c r="F195" s="115"/>
      <c r="G195" s="120" t="s">
        <v>58</v>
      </c>
    </row>
    <row r="196" ht="15" customHeight="1" thickBot="1">
      <c r="F196" s="120" t="s">
        <v>58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21.875" style="7" customWidth="1"/>
    <col min="2" max="2" width="5.375" style="7" customWidth="1"/>
    <col min="3" max="3" width="24.50390625" style="7" customWidth="1"/>
    <col min="4" max="4" width="11.875" style="7" customWidth="1"/>
    <col min="5" max="5" width="14.625" style="7" customWidth="1"/>
    <col min="6" max="6" width="14.375" style="7" customWidth="1"/>
  </cols>
  <sheetData>
    <row r="1" ht="12.75">
      <c r="A1" s="33" t="s">
        <v>107</v>
      </c>
    </row>
    <row r="2" ht="12.75">
      <c r="A2" s="33"/>
    </row>
    <row r="3" spans="1:6" ht="12">
      <c r="A3" s="82" t="s">
        <v>84</v>
      </c>
      <c r="B3" s="82" t="s">
        <v>85</v>
      </c>
      <c r="C3" s="82" t="s">
        <v>108</v>
      </c>
      <c r="D3" s="82" t="s">
        <v>109</v>
      </c>
      <c r="E3" s="78" t="s">
        <v>62</v>
      </c>
      <c r="F3" s="80" t="s">
        <v>88</v>
      </c>
    </row>
    <row r="4" spans="1:6" ht="26.25" customHeight="1">
      <c r="A4" s="83"/>
      <c r="B4" s="83"/>
      <c r="C4" s="83"/>
      <c r="D4" s="83"/>
      <c r="E4" s="79"/>
      <c r="F4" s="81"/>
    </row>
    <row r="5" spans="1:6" ht="12">
      <c r="A5" s="34">
        <v>1</v>
      </c>
      <c r="B5" s="34">
        <v>2</v>
      </c>
      <c r="C5" s="34">
        <v>3</v>
      </c>
      <c r="D5" s="34">
        <v>10</v>
      </c>
      <c r="E5" s="34">
        <v>18</v>
      </c>
      <c r="F5" s="34">
        <v>19</v>
      </c>
    </row>
    <row r="6" spans="1:6" ht="31.5" customHeight="1">
      <c r="A6" s="35" t="s">
        <v>72</v>
      </c>
      <c r="B6" s="36">
        <v>500</v>
      </c>
      <c r="C6" s="37" t="s">
        <v>58</v>
      </c>
      <c r="D6" s="8">
        <f>D17</f>
        <v>2325004.16</v>
      </c>
      <c r="E6" s="8">
        <f>E17</f>
        <v>1577275.6730000004</v>
      </c>
      <c r="F6" s="38">
        <f>F17</f>
        <v>747728.4869999997</v>
      </c>
    </row>
    <row r="7" spans="1:6" ht="30" hidden="1">
      <c r="A7" s="35" t="s">
        <v>220</v>
      </c>
      <c r="B7" s="36">
        <v>520</v>
      </c>
      <c r="C7" s="37" t="s">
        <v>221</v>
      </c>
      <c r="D7" s="8" t="s">
        <v>239</v>
      </c>
      <c r="E7" s="8" t="s">
        <v>239</v>
      </c>
      <c r="F7" s="38"/>
    </row>
    <row r="8" spans="1:6" ht="40.5" hidden="1">
      <c r="A8" s="35" t="s">
        <v>222</v>
      </c>
      <c r="B8" s="36">
        <v>520</v>
      </c>
      <c r="C8" s="37" t="s">
        <v>223</v>
      </c>
      <c r="D8" s="8" t="s">
        <v>239</v>
      </c>
      <c r="E8" s="8" t="s">
        <v>239</v>
      </c>
      <c r="F8" s="38"/>
    </row>
    <row r="9" spans="1:6" ht="50.25" hidden="1">
      <c r="A9" s="35" t="s">
        <v>224</v>
      </c>
      <c r="B9" s="36">
        <v>520</v>
      </c>
      <c r="C9" s="37" t="s">
        <v>225</v>
      </c>
      <c r="D9" s="8" t="s">
        <v>239</v>
      </c>
      <c r="E9" s="8" t="s">
        <v>239</v>
      </c>
      <c r="F9" s="38"/>
    </row>
    <row r="10" spans="1:6" ht="60" hidden="1">
      <c r="A10" s="35" t="s">
        <v>226</v>
      </c>
      <c r="B10" s="36">
        <v>520</v>
      </c>
      <c r="C10" s="37" t="s">
        <v>227</v>
      </c>
      <c r="D10" s="8"/>
      <c r="E10" s="8"/>
      <c r="F10" s="38"/>
    </row>
    <row r="11" spans="1:6" ht="50.25" hidden="1">
      <c r="A11" s="35" t="s">
        <v>228</v>
      </c>
      <c r="B11" s="36">
        <v>520</v>
      </c>
      <c r="C11" s="37" t="s">
        <v>229</v>
      </c>
      <c r="D11" s="8" t="s">
        <v>132</v>
      </c>
      <c r="E11" s="8" t="s">
        <v>132</v>
      </c>
      <c r="F11" s="38" t="s">
        <v>132</v>
      </c>
    </row>
    <row r="12" spans="1:6" ht="50.25" hidden="1">
      <c r="A12" s="35" t="s">
        <v>230</v>
      </c>
      <c r="B12" s="36">
        <v>520</v>
      </c>
      <c r="C12" s="37" t="s">
        <v>231</v>
      </c>
      <c r="D12" s="8" t="s">
        <v>132</v>
      </c>
      <c r="E12" s="8" t="s">
        <v>132</v>
      </c>
      <c r="F12" s="38" t="s">
        <v>132</v>
      </c>
    </row>
    <row r="13" spans="1:6" ht="30" hidden="1">
      <c r="A13" s="35" t="s">
        <v>127</v>
      </c>
      <c r="B13" s="36">
        <v>520</v>
      </c>
      <c r="C13" s="37" t="s">
        <v>132</v>
      </c>
      <c r="D13" s="8" t="s">
        <v>132</v>
      </c>
      <c r="E13" s="8" t="s">
        <v>132</v>
      </c>
      <c r="F13" s="38" t="s">
        <v>132</v>
      </c>
    </row>
    <row r="14" spans="1:6" ht="12" hidden="1">
      <c r="A14" s="35" t="s">
        <v>128</v>
      </c>
      <c r="B14" s="36"/>
      <c r="C14" s="37"/>
      <c r="D14" s="38"/>
      <c r="E14" s="38"/>
      <c r="F14" s="38"/>
    </row>
    <row r="15" spans="1:6" ht="20.25" hidden="1">
      <c r="A15" s="35" t="s">
        <v>129</v>
      </c>
      <c r="B15" s="36">
        <v>620</v>
      </c>
      <c r="C15" s="37" t="s">
        <v>132</v>
      </c>
      <c r="D15" s="38" t="s">
        <v>132</v>
      </c>
      <c r="E15" s="38" t="s">
        <v>132</v>
      </c>
      <c r="F15" s="38" t="s">
        <v>132</v>
      </c>
    </row>
    <row r="16" spans="1:6" ht="12" hidden="1">
      <c r="A16" s="35" t="s">
        <v>128</v>
      </c>
      <c r="B16" s="36"/>
      <c r="C16" s="37"/>
      <c r="D16" s="38"/>
      <c r="E16" s="38"/>
      <c r="F16" s="38"/>
    </row>
    <row r="17" spans="1:6" ht="12">
      <c r="A17" s="35" t="s">
        <v>130</v>
      </c>
      <c r="B17" s="36">
        <v>700</v>
      </c>
      <c r="C17" s="39" t="s">
        <v>36</v>
      </c>
      <c r="D17" s="38">
        <f>D18</f>
        <v>2325004.16</v>
      </c>
      <c r="E17" s="38">
        <f>E18</f>
        <v>1577275.6730000004</v>
      </c>
      <c r="F17" s="38">
        <f>D17-E17</f>
        <v>747728.4869999997</v>
      </c>
    </row>
    <row r="18" spans="1:6" ht="30">
      <c r="A18" s="35" t="s">
        <v>35</v>
      </c>
      <c r="B18" s="36">
        <v>700</v>
      </c>
      <c r="C18" s="39" t="s">
        <v>110</v>
      </c>
      <c r="D18" s="8">
        <f>D19+D23</f>
        <v>2325004.16</v>
      </c>
      <c r="E18" s="8">
        <f>E22+E26</f>
        <v>1577275.6730000004</v>
      </c>
      <c r="F18" s="40" t="s">
        <v>133</v>
      </c>
    </row>
    <row r="19" spans="1:6" ht="20.25">
      <c r="A19" s="35" t="s">
        <v>131</v>
      </c>
      <c r="B19" s="36">
        <v>700</v>
      </c>
      <c r="C19" s="39" t="s">
        <v>111</v>
      </c>
      <c r="D19" s="41">
        <f aca="true" t="shared" si="0" ref="D19:E21">D20</f>
        <v>-17471504.16</v>
      </c>
      <c r="E19" s="8">
        <f t="shared" si="0"/>
        <v>-7198871.24</v>
      </c>
      <c r="F19" s="40" t="s">
        <v>133</v>
      </c>
    </row>
    <row r="20" spans="1:6" ht="20.25">
      <c r="A20" s="35" t="s">
        <v>76</v>
      </c>
      <c r="B20" s="36">
        <v>710</v>
      </c>
      <c r="C20" s="39" t="s">
        <v>112</v>
      </c>
      <c r="D20" s="41">
        <f t="shared" si="0"/>
        <v>-17471504.16</v>
      </c>
      <c r="E20" s="8">
        <f t="shared" si="0"/>
        <v>-7198871.24</v>
      </c>
      <c r="F20" s="40" t="s">
        <v>133</v>
      </c>
    </row>
    <row r="21" spans="1:6" ht="20.25">
      <c r="A21" s="35" t="s">
        <v>113</v>
      </c>
      <c r="B21" s="36">
        <v>710</v>
      </c>
      <c r="C21" s="39" t="s">
        <v>114</v>
      </c>
      <c r="D21" s="41">
        <f t="shared" si="0"/>
        <v>-17471504.16</v>
      </c>
      <c r="E21" s="8">
        <f t="shared" si="0"/>
        <v>-7198871.24</v>
      </c>
      <c r="F21" s="40" t="s">
        <v>133</v>
      </c>
    </row>
    <row r="22" spans="1:6" ht="30">
      <c r="A22" s="35" t="s">
        <v>115</v>
      </c>
      <c r="B22" s="36">
        <v>710</v>
      </c>
      <c r="C22" s="39" t="s">
        <v>116</v>
      </c>
      <c r="D22" s="41">
        <v>-17471504.16</v>
      </c>
      <c r="E22" s="8">
        <v>-7198871.24</v>
      </c>
      <c r="F22" s="40" t="s">
        <v>133</v>
      </c>
    </row>
    <row r="23" spans="1:6" ht="20.25">
      <c r="A23" s="35" t="s">
        <v>77</v>
      </c>
      <c r="B23" s="36">
        <v>720</v>
      </c>
      <c r="C23" s="39" t="s">
        <v>117</v>
      </c>
      <c r="D23" s="8">
        <f aca="true" t="shared" si="1" ref="D23:E25">D24</f>
        <v>19796508.32</v>
      </c>
      <c r="E23" s="8">
        <f t="shared" si="1"/>
        <v>8776146.913</v>
      </c>
      <c r="F23" s="40" t="s">
        <v>133</v>
      </c>
    </row>
    <row r="24" spans="1:6" ht="20.25">
      <c r="A24" s="35" t="s">
        <v>78</v>
      </c>
      <c r="B24" s="36">
        <v>720</v>
      </c>
      <c r="C24" s="39" t="s">
        <v>118</v>
      </c>
      <c r="D24" s="8">
        <f t="shared" si="1"/>
        <v>19796508.32</v>
      </c>
      <c r="E24" s="8">
        <f t="shared" si="1"/>
        <v>8776146.913</v>
      </c>
      <c r="F24" s="40" t="s">
        <v>133</v>
      </c>
    </row>
    <row r="25" spans="1:6" ht="20.25">
      <c r="A25" s="35" t="s">
        <v>119</v>
      </c>
      <c r="B25" s="36">
        <v>720</v>
      </c>
      <c r="C25" s="39" t="s">
        <v>120</v>
      </c>
      <c r="D25" s="8">
        <f t="shared" si="1"/>
        <v>19796508.32</v>
      </c>
      <c r="E25" s="8">
        <f t="shared" si="1"/>
        <v>8776146.913</v>
      </c>
      <c r="F25" s="40" t="s">
        <v>133</v>
      </c>
    </row>
    <row r="26" spans="1:6" ht="30">
      <c r="A26" s="42" t="s">
        <v>121</v>
      </c>
      <c r="B26" s="36">
        <v>720</v>
      </c>
      <c r="C26" s="39" t="s">
        <v>122</v>
      </c>
      <c r="D26" s="8">
        <v>19796508.32</v>
      </c>
      <c r="E26" s="8">
        <v>8776146.913</v>
      </c>
      <c r="F26" s="40" t="s">
        <v>133</v>
      </c>
    </row>
    <row r="28" spans="1:5" ht="12">
      <c r="A28" s="77" t="s">
        <v>238</v>
      </c>
      <c r="B28" s="77"/>
      <c r="C28" s="77"/>
      <c r="D28" s="77"/>
      <c r="E28" s="77"/>
    </row>
    <row r="31" spans="1:3" ht="12">
      <c r="A31" s="6" t="s">
        <v>156</v>
      </c>
      <c r="B31" s="6"/>
      <c r="C31" s="6"/>
    </row>
    <row r="32" spans="1:6" ht="12">
      <c r="A32" s="6" t="s">
        <v>158</v>
      </c>
      <c r="B32" s="6"/>
      <c r="C32" s="11" t="s">
        <v>232</v>
      </c>
      <c r="D32" s="6" t="s">
        <v>469</v>
      </c>
      <c r="E32" s="6"/>
      <c r="F32" s="6"/>
    </row>
    <row r="33" spans="1:6" ht="12">
      <c r="A33" s="6"/>
      <c r="B33" s="6"/>
      <c r="C33" s="11"/>
      <c r="D33" s="6"/>
      <c r="E33" s="6"/>
      <c r="F33" s="6"/>
    </row>
    <row r="34" spans="1:6" ht="12">
      <c r="A34" s="6"/>
      <c r="B34" s="6"/>
      <c r="C34" s="11"/>
      <c r="D34" s="6"/>
      <c r="E34" s="6"/>
      <c r="F34" s="6"/>
    </row>
    <row r="35" spans="1:6" ht="12">
      <c r="A35" s="6" t="s">
        <v>24</v>
      </c>
      <c r="B35" s="6"/>
      <c r="C35" s="11"/>
      <c r="D35" s="6" t="s">
        <v>3</v>
      </c>
      <c r="E35" s="6"/>
      <c r="F35" s="6"/>
    </row>
    <row r="36" spans="1:6" ht="12">
      <c r="A36" s="6"/>
      <c r="B36" s="6"/>
      <c r="C36" s="11"/>
      <c r="D36" s="6"/>
      <c r="E36" s="6"/>
      <c r="F36" s="6"/>
    </row>
    <row r="37" spans="1:6" ht="12">
      <c r="A37" s="6"/>
      <c r="B37" s="6"/>
      <c r="C37" s="11"/>
      <c r="D37" s="6"/>
      <c r="E37" s="6"/>
      <c r="F37" s="6"/>
    </row>
    <row r="38" spans="1:6" ht="12">
      <c r="A38" s="6" t="s">
        <v>497</v>
      </c>
      <c r="B38" s="6"/>
      <c r="C38" s="11"/>
      <c r="E38" s="6"/>
      <c r="F38" s="6"/>
    </row>
    <row r="39" spans="1:6" ht="12">
      <c r="A39" s="6"/>
      <c r="B39" s="6"/>
      <c r="C39" s="6"/>
      <c r="D39" s="6"/>
      <c r="E39" s="6"/>
      <c r="F39" s="6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2017-04-04T12:35:40Z</cp:lastPrinted>
  <dcterms:created xsi:type="dcterms:W3CDTF">1999-06-18T11:49:53Z</dcterms:created>
  <dcterms:modified xsi:type="dcterms:W3CDTF">2017-07-12T06:58:18Z</dcterms:modified>
  <cp:category/>
  <cp:version/>
  <cp:contentType/>
  <cp:contentStatus/>
</cp:coreProperties>
</file>