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668" windowWidth="11808" windowHeight="484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'расходы'!$A$1:$F$207</definedName>
  </definedNames>
  <calcPr fullCalcOnLoad="1"/>
</workbook>
</file>

<file path=xl/sharedStrings.xml><?xml version="1.0" encoding="utf-8"?>
<sst xmlns="http://schemas.openxmlformats.org/spreadsheetml/2006/main" count="873" uniqueCount="497">
  <si>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</si>
  <si>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</si>
  <si>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</si>
  <si>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</si>
  <si>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</si>
  <si>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</si>
  <si>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</si>
  <si>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</si>
  <si>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</si>
  <si>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</si>
  <si>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</si>
  <si>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</si>
  <si>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</si>
  <si>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</si>
  <si>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</si>
  <si>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</si>
  <si>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</si>
  <si>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</si>
  <si>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</si>
  <si>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</si>
  <si>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</si>
  <si>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</si>
  <si>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</si>
  <si>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</si>
  <si>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</si>
  <si>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</si>
  <si>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</si>
  <si>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</si>
  <si>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</si>
  <si>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</si>
  <si>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</si>
  <si>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</si>
  <si>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</si>
  <si>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</si>
  <si>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</si>
  <si>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</si>
  <si>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</si>
  <si>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</si>
  <si>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</si>
  <si>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</si>
  <si>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</si>
  <si>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</si>
  <si>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</si>
  <si>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</si>
  <si>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</si>
  <si>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</si>
  <si>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</si>
  <si>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</si>
  <si>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</si>
  <si>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</si>
  <si>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</si>
  <si>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</si>
  <si>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</si>
  <si>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</si>
  <si>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</si>
  <si>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</si>
  <si>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</si>
  <si>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</si>
  <si>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</si>
  <si>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</si>
  <si>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</si>
  <si>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</si>
  <si>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</si>
  <si>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</si>
  <si>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</si>
  <si>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</si>
  <si>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</si>
  <si>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</si>
  <si>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</si>
  <si>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</si>
  <si>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</si>
  <si>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</si>
  <si>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</si>
  <si>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</si>
  <si>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</si>
  <si>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</si>
  <si>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</si>
  <si>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</si>
  <si>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</si>
  <si>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</si>
  <si>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</si>
  <si>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</si>
  <si>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</si>
  <si>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</si>
  <si>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</si>
  <si>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</si>
  <si>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</si>
  <si>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</si>
  <si>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</si>
  <si>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</si>
  <si>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</si>
  <si>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</si>
  <si>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</si>
  <si>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</si>
  <si>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</si>
  <si>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</si>
  <si>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</si>
  <si>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</si>
  <si>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</si>
  <si>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</si>
  <si>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</si>
  <si>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</si>
  <si>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</si>
  <si>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</si>
  <si>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</si>
  <si>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</si>
  <si>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</si>
  <si>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</si>
  <si>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</si>
  <si>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</si>
  <si>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    по ОКТМО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</si>
  <si>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</si>
  <si>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</si>
  <si>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</si>
  <si>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</si>
  <si>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</si>
  <si>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</si>
  <si>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</si>
  <si>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</si>
  <si>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</si>
  <si>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</si>
  <si>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</si>
  <si>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</si>
  <si>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</si>
  <si>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</si>
  <si>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</si>
  <si>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</si>
  <si>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</si>
  <si>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</si>
  <si>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</si>
  <si>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</si>
  <si>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</si>
  <si>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</si>
  <si>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</si>
  <si>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</si>
  <si>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</si>
  <si>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</si>
  <si>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</si>
  <si>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</si>
  <si>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</si>
  <si>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</si>
  <si>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</si>
  <si>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</si>
  <si>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</si>
  <si>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</si>
  <si>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</si>
  <si>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</si>
  <si>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</si>
  <si>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</si>
  <si>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</si>
  <si>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</si>
  <si>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</si>
  <si>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</si>
  <si>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</si>
  <si>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</si>
  <si>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</si>
  <si>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</si>
  <si>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</si>
  <si>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</si>
  <si>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</si>
  <si>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</si>
  <si>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</si>
  <si>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</si>
  <si>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</si>
  <si>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</si>
  <si>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</si>
  <si>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</si>
  <si>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</si>
  <si>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</si>
  <si>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</si>
  <si>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</si>
  <si>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</si>
  <si>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</si>
  <si>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</si>
  <si>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</si>
  <si>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</si>
  <si>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</si>
  <si>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</si>
  <si>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</si>
  <si>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</si>
  <si>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</si>
  <si>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</si>
  <si>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</si>
  <si>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</si>
  <si>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</si>
  <si>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</si>
  <si>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</si>
  <si>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</si>
  <si>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</si>
  <si>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</si>
  <si>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</si>
  <si>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</si>
  <si>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</si>
  <si>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</si>
  <si>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</si>
  <si>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</si>
  <si>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</si>
  <si>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</si>
  <si>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</si>
  <si>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</si>
  <si>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</si>
  <si>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</si>
  <si>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</si>
  <si>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</si>
  <si>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</si>
  <si>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</si>
  <si>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</si>
  <si>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</si>
  <si>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</si>
  <si>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</si>
  <si>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</si>
  <si>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</si>
  <si>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</si>
  <si>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</si>
  <si>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</si>
  <si>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</si>
  <si>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</si>
  <si>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</si>
  <si>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</si>
  <si>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</si>
  <si>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</si>
  <si>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</si>
  <si>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</si>
  <si>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</si>
  <si>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</si>
  <si>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</si>
  <si>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</si>
  <si>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</si>
  <si>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</si>
  <si>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</si>
  <si>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</si>
  <si>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</si>
  <si>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</si>
  <si>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</si>
  <si>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</si>
  <si>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</si>
  <si>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</si>
  <si>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</si>
  <si>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</si>
  <si>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</si>
  <si>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</si>
  <si>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</si>
  <si>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</si>
  <si>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</si>
  <si>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</si>
  <si>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</si>
  <si>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</si>
  <si>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</si>
  <si>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</si>
  <si>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</si>
  <si>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</si>
  <si>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</si>
  <si>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</si>
  <si>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</si>
  <si>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</si>
  <si>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</si>
  <si>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</si>
  <si>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</si>
  <si>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</si>
  <si>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</si>
  <si>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</si>
  <si>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</si>
  <si>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</si>
  <si>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</si>
  <si>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</si>
  <si>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</si>
  <si>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</si>
  <si>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</si>
  <si>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</si>
  <si>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</si>
  <si>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</si>
  <si>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</si>
  <si>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</si>
  <si>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</si>
  <si>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</si>
  <si>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</si>
  <si>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</si>
  <si>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</si>
  <si>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</si>
  <si>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</si>
  <si>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</si>
  <si>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</si>
  <si>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951 0502 0400000000 000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</si>
  <si>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</si>
  <si>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</si>
  <si>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</si>
  <si>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</si>
  <si>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</si>
  <si>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</si>
  <si>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</si>
  <si>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</si>
  <si>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</si>
  <si>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</si>
  <si>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</si>
  <si>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</si>
  <si>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</si>
  <si>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</si>
  <si>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</si>
  <si>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</si>
  <si>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951 0502 0410020380 200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</si>
  <si>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</si>
  <si>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</si>
  <si>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</si>
  <si>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</si>
  <si>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</si>
  <si>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</si>
  <si>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</si>
  <si>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</si>
  <si>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</si>
  <si>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</si>
  <si>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</si>
  <si>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</si>
  <si>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</si>
  <si>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</si>
  <si>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</si>
  <si>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</si>
  <si>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</si>
  <si>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</si>
  <si>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</si>
  <si>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</si>
  <si>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</si>
  <si>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</si>
  <si>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</si>
  <si>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</si>
  <si>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</si>
  <si>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</si>
  <si>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</si>
  <si>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</si>
  <si>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</si>
  <si>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</si>
  <si>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</si>
  <si>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</si>
  <si>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</si>
  <si>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</si>
  <si>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</si>
  <si>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</si>
  <si>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</si>
  <si>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</si>
  <si>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</si>
  <si>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</si>
  <si>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</si>
  <si>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</si>
  <si>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</si>
  <si>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</si>
  <si>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</si>
  <si>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</si>
  <si>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</si>
  <si>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</si>
  <si>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</si>
  <si>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</si>
  <si>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</si>
  <si>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</si>
  <si>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951 0705 0610020010 000</t>
  </si>
  <si>
    <t>951 0705 0610000000 000</t>
  </si>
  <si>
    <t>951 0705 0600000000 000</t>
  </si>
  <si>
    <t xml:space="preserve">951 0503 0420020350 244 </t>
  </si>
  <si>
    <t xml:space="preserve">951 0503 0420020350 240 </t>
  </si>
  <si>
    <t>951 0503 0420020350 200</t>
  </si>
  <si>
    <t>951 0503 0420020350 000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</si>
  <si>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</si>
  <si>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</si>
  <si>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</si>
  <si>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</si>
  <si>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</si>
  <si>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</si>
  <si>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</si>
  <si>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</si>
  <si>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</si>
  <si>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</si>
  <si>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</si>
  <si>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</si>
  <si>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</si>
  <si>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</si>
  <si>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</si>
  <si>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</si>
  <si>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</si>
  <si>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</si>
  <si>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</si>
  <si>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</si>
  <si>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</si>
  <si>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</si>
  <si>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</si>
  <si>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</si>
  <si>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</si>
  <si>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</si>
  <si>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</si>
  <si>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</si>
  <si>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</si>
  <si>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</si>
  <si>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Форма по ОКУД</t>
  </si>
  <si>
    <t>Руководитель    _______________________  Ковалев А.С.</t>
  </si>
  <si>
    <t>951 0503 0710020180 244</t>
  </si>
  <si>
    <t>951 0503 0710020180 240</t>
  </si>
  <si>
    <t>951 0503 0710020180 200</t>
  </si>
  <si>
    <t>951 0503 0710020180 000</t>
  </si>
  <si>
    <t>951 0503 071000000 000</t>
  </si>
  <si>
    <t>951 0503 070000000 000</t>
  </si>
  <si>
    <t>951 0113 0230020131 244</t>
  </si>
  <si>
    <t>951 0113 0230020131 240</t>
  </si>
  <si>
    <t>951 0113 0230020131 200</t>
  </si>
  <si>
    <t>951 0113 0230020131 000</t>
  </si>
  <si>
    <t>951 0113 0230000000 000</t>
  </si>
  <si>
    <t>951 0310 0210020030 240</t>
  </si>
  <si>
    <t>951 0310 0210020030 200</t>
  </si>
  <si>
    <t>951 0310 0210020030 000</t>
  </si>
  <si>
    <t>951 0310 0210000000 000</t>
  </si>
  <si>
    <t xml:space="preserve">951 0310 0200000000 000 </t>
  </si>
  <si>
    <t xml:space="preserve">951 0310 0000000000 000 </t>
  </si>
  <si>
    <t>951 0310 0210020030 244</t>
  </si>
  <si>
    <t>951 0309 0220020130 244</t>
  </si>
  <si>
    <t>951 0309 0220020130 240</t>
  </si>
  <si>
    <t>951 0309 0220020130 200</t>
  </si>
  <si>
    <t>951 0309 0220020130 000</t>
  </si>
  <si>
    <t>951 0309 0220000000 000</t>
  </si>
  <si>
    <t>951 0113 0620020291 244</t>
  </si>
  <si>
    <t>951 0113 0620020291 240</t>
  </si>
  <si>
    <t>951 0113 0620020291 200</t>
  </si>
  <si>
    <t xml:space="preserve">951 0113 0620020291 000 </t>
  </si>
  <si>
    <t>951 0113 0200000000 000</t>
  </si>
  <si>
    <t>Расходы на физическое воспитание населения Комиссаровского сельского поселения и обеспечение организации 
и проведения физкультурных и 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</si>
  <si>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</si>
  <si>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</si>
  <si>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</si>
  <si>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</si>
  <si>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</si>
  <si>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Муниципальная программа Комиссаровского сельского поселения «Муниципальная политика»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</si>
  <si>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</si>
  <si>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</si>
  <si>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 xml:space="preserve"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</si>
  <si>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>Мероприятия по благоустройству общественных территорий населенных пунктов  Комиссаровского  сельского поселения в рамках подпрограммы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</si>
  <si>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Подпрограмма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</si>
  <si>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Муниципальная программа Комиссаровского сельского поселения «Формирование современной городской среды на территории  Комиссаровского  сельского поселения»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</si>
  <si>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</si>
  <si>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</si>
  <si>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</si>
  <si>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</si>
  <si>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</si>
  <si>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коммунальной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</si>
  <si>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</si>
  <si>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жилищной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</si>
  <si>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</si>
  <si>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</si>
  <si>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Подпрограмма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</si>
  <si>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Муниципальная программа «Развитие транспортной системы»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</si>
  <si>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</si>
  <si>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</si>
  <si>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</si>
  <si>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</si>
  <si>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</si>
  <si>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</si>
  <si>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</si>
  <si>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</si>
  <si>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</si>
  <si>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</si>
  <si>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</si>
  <si>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</si>
  <si>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</si>
  <si>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Подпрограмма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</si>
  <si>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</si>
  <si>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</si>
  <si>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 xml:space="preserve"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</si>
  <si>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Подпрограмма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</si>
  <si>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Муниципальная программа Комиссаровского сельского поселения «Управление муниципальными финансами» </t>
  </si>
  <si>
    <t xml:space="preserve"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</si>
  <si>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Расходы на осуществление полномочий по определению в соответствии с частью 1 статьи 11.2 Областного закона от 25 октября 2002 года             № 273-ЗС «Об административных правонарушениях» перечня должностных лиц, уполномоченных составлять протоколы об
 административных правонарушениях
х по иным непрограммным расходам в рамках непрограммных расходов органа местного самоуправления Комиссаровского сельского поселения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</si>
  <si>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</si>
  <si>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</si>
  <si>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951 0412 9990020340 000 </t>
  </si>
  <si>
    <t xml:space="preserve">951 0412 9990020340 200 </t>
  </si>
  <si>
    <t xml:space="preserve">951 0412 9990020340 240 </t>
  </si>
  <si>
    <t>951 0412 9990020340 244</t>
  </si>
  <si>
    <t xml:space="preserve">951 0412 9990000000 000 </t>
  </si>
  <si>
    <t xml:space="preserve">951 0412 9900000000 000 </t>
  </si>
  <si>
    <t xml:space="preserve">951 0412 0000000000 000 </t>
  </si>
  <si>
    <t xml:space="preserve">Другие вопросы в области национальной экономики </t>
  </si>
  <si>
    <t>Дорожное хозяйство (дорожные фонды)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</si>
  <si>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</si>
  <si>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</si>
  <si>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</si>
  <si>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</si>
  <si>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</si>
  <si>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</si>
  <si>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</si>
  <si>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</si>
  <si>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</si>
  <si>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</si>
  <si>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000 2 02  10000 00 0000 150</t>
  </si>
  <si>
    <t>Расходы на строительство и реконструкцию объектов теплоэнергетики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</si>
  <si>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951 0502 04100S3220 000</t>
  </si>
  <si>
    <t>951 0502 04100S3220 400</t>
  </si>
  <si>
    <t>951 0502 04100S3220 410</t>
  </si>
  <si>
    <t>951 0502 04100S3220 414</t>
  </si>
  <si>
    <t xml:space="preserve">Бюджетные инвестиции в объекты капитального строительства государственной (муниципальной) собственности
</t>
  </si>
  <si>
    <t>Бюджетные инвестиции</t>
  </si>
  <si>
    <t xml:space="preserve">Капитальные вложения в объекты государственной (муниципальной) собственности
</t>
  </si>
  <si>
    <t xml:space="preserve">          на 1 июля 2019г.</t>
  </si>
  <si>
    <t>12 июля 2019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</si>
</sst>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2"/>
      <c r="D1" s="102"/>
      <c r="E1" s="102"/>
      <c r="F1" s="102"/>
    </row>
    <row r="2" spans="4:5" ht="9.75" customHeight="1">
      <c r="D2" s="19"/>
      <c r="E2" s="20"/>
    </row>
    <row r="3" spans="1:6" ht="19.5" customHeight="1" thickBot="1">
      <c r="A3" s="103" t="s">
        <v>93</v>
      </c>
      <c r="B3" s="103"/>
      <c r="C3" s="103"/>
      <c r="D3" s="103"/>
      <c r="E3" s="104"/>
      <c r="F3" s="21" t="s">
        <v>34</v>
      </c>
    </row>
    <row r="4" spans="2:6" ht="11.25" customHeight="1">
      <c r="B4" s="105" t="s">
        <v>495</v>
      </c>
      <c r="C4" s="105"/>
      <c r="E4" s="22" t="s">
        <v>389</v>
      </c>
      <c r="F4" s="23" t="s">
        <v>45</v>
      </c>
    </row>
    <row r="5" spans="2:6" ht="17.25" customHeight="1">
      <c r="B5" s="3"/>
      <c r="C5" s="3"/>
      <c r="E5" s="22" t="s">
        <v>62</v>
      </c>
      <c r="F5" s="4">
        <v>43647</v>
      </c>
    </row>
    <row r="6" spans="1:6" ht="18" customHeight="1">
      <c r="A6" s="32" t="s">
        <v>56</v>
      </c>
      <c r="B6" s="6"/>
      <c r="C6" s="6"/>
      <c r="D6" s="33"/>
      <c r="E6" s="22" t="s">
        <v>63</v>
      </c>
      <c r="F6" s="24" t="s">
        <v>64</v>
      </c>
    </row>
    <row r="7" spans="1:6" ht="15.75" customHeight="1">
      <c r="A7" s="108" t="s">
        <v>309</v>
      </c>
      <c r="B7" s="108"/>
      <c r="C7" s="108"/>
      <c r="D7" s="108"/>
      <c r="E7" s="22" t="s">
        <v>65</v>
      </c>
      <c r="F7" s="25">
        <v>951</v>
      </c>
    </row>
    <row r="8" spans="1:6" ht="42.75" customHeight="1">
      <c r="A8" s="107" t="s">
        <v>94</v>
      </c>
      <c r="B8" s="107"/>
      <c r="C8" s="106" t="s">
        <v>298</v>
      </c>
      <c r="D8" s="106"/>
      <c r="E8" s="22" t="s">
        <v>110</v>
      </c>
      <c r="F8" s="24" t="s">
        <v>17</v>
      </c>
    </row>
    <row r="9" spans="1:6" ht="15.75" customHeight="1">
      <c r="A9" s="109" t="s">
        <v>117</v>
      </c>
      <c r="B9" s="110"/>
      <c r="C9" s="110"/>
      <c r="D9" s="110"/>
      <c r="F9" s="24"/>
    </row>
    <row r="10" spans="1:6" ht="22.5" customHeight="1" thickBot="1">
      <c r="A10" s="32" t="s">
        <v>66</v>
      </c>
      <c r="B10" s="6"/>
      <c r="C10" s="6"/>
      <c r="D10" s="33"/>
      <c r="F10" s="26">
        <v>383</v>
      </c>
    </row>
    <row r="11" spans="1:6" ht="27.75" customHeight="1">
      <c r="A11" s="101" t="s">
        <v>51</v>
      </c>
      <c r="B11" s="101"/>
      <c r="C11" s="101"/>
      <c r="D11" s="101"/>
      <c r="E11" s="101"/>
      <c r="F11" s="101"/>
    </row>
    <row r="12" spans="1:6" ht="84" customHeight="1">
      <c r="A12" s="34" t="s">
        <v>67</v>
      </c>
      <c r="B12" s="34" t="s">
        <v>68</v>
      </c>
      <c r="C12" s="34" t="s">
        <v>69</v>
      </c>
      <c r="D12" s="35" t="s">
        <v>308</v>
      </c>
      <c r="E12" s="35" t="s">
        <v>47</v>
      </c>
      <c r="F12" s="35" t="s">
        <v>70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32</v>
      </c>
      <c r="E13" s="37" t="s">
        <v>49</v>
      </c>
      <c r="F13" s="37" t="s">
        <v>50</v>
      </c>
    </row>
    <row r="14" spans="1:6" ht="15">
      <c r="A14" s="38" t="s">
        <v>71</v>
      </c>
      <c r="B14" s="27" t="s">
        <v>102</v>
      </c>
      <c r="C14" s="27" t="s">
        <v>43</v>
      </c>
      <c r="D14" s="39">
        <f>D16+D49</f>
        <v>18499400</v>
      </c>
      <c r="E14" s="39">
        <f>E16+E49</f>
        <v>9076290.24</v>
      </c>
      <c r="F14" s="39">
        <f>D14-E14</f>
        <v>9423109.76</v>
      </c>
    </row>
    <row r="15" spans="1:6" ht="15">
      <c r="A15" s="38" t="s">
        <v>99</v>
      </c>
      <c r="B15" s="40"/>
      <c r="C15" s="27"/>
      <c r="D15" s="39"/>
      <c r="E15" s="39"/>
      <c r="F15" s="39"/>
    </row>
    <row r="16" spans="1:6" ht="33" customHeight="1">
      <c r="A16" s="41" t="s">
        <v>72</v>
      </c>
      <c r="B16" s="42" t="s">
        <v>102</v>
      </c>
      <c r="C16" s="43" t="s">
        <v>310</v>
      </c>
      <c r="D16" s="39">
        <f>D17+D30+D42</f>
        <v>2439200</v>
      </c>
      <c r="E16" s="39">
        <f>E17+E30+E42</f>
        <v>488446.69000000006</v>
      </c>
      <c r="F16" s="39">
        <f aca="true" t="shared" si="0" ref="F16:F63">D16-E16</f>
        <v>1950753.31</v>
      </c>
    </row>
    <row r="17" spans="1:6" ht="30.75">
      <c r="A17" s="41" t="s">
        <v>73</v>
      </c>
      <c r="B17" s="42" t="s">
        <v>102</v>
      </c>
      <c r="C17" s="43" t="s">
        <v>311</v>
      </c>
      <c r="D17" s="39">
        <f>D18</f>
        <v>566300</v>
      </c>
      <c r="E17" s="39">
        <f>E18</f>
        <v>247298.32</v>
      </c>
      <c r="F17" s="39">
        <f t="shared" si="0"/>
        <v>319001.68</v>
      </c>
    </row>
    <row r="18" spans="1:6" ht="30.75">
      <c r="A18" s="41" t="s">
        <v>74</v>
      </c>
      <c r="B18" s="42" t="s">
        <v>102</v>
      </c>
      <c r="C18" s="43" t="s">
        <v>312</v>
      </c>
      <c r="D18" s="39">
        <f>D19+D21</f>
        <v>566300</v>
      </c>
      <c r="E18" s="39">
        <f>E19+E20+E21</f>
        <v>247298.32</v>
      </c>
      <c r="F18" s="39">
        <f t="shared" si="0"/>
        <v>319001.68</v>
      </c>
    </row>
    <row r="19" spans="1:6" ht="162" customHeight="1">
      <c r="A19" s="44" t="s">
        <v>114</v>
      </c>
      <c r="B19" s="27" t="s">
        <v>102</v>
      </c>
      <c r="C19" s="43" t="s">
        <v>313</v>
      </c>
      <c r="D19" s="39">
        <v>566300</v>
      </c>
      <c r="E19" s="39">
        <v>242806.39</v>
      </c>
      <c r="F19" s="39">
        <f t="shared" si="0"/>
        <v>323493.61</v>
      </c>
    </row>
    <row r="20" spans="1:6" ht="240" customHeight="1" hidden="1">
      <c r="A20" s="44" t="s">
        <v>341</v>
      </c>
      <c r="B20" s="27" t="s">
        <v>102</v>
      </c>
      <c r="C20" s="43" t="s">
        <v>340</v>
      </c>
      <c r="D20" s="39">
        <v>0</v>
      </c>
      <c r="E20" s="39">
        <v>0</v>
      </c>
      <c r="F20" s="39">
        <f>D20-E20</f>
        <v>0</v>
      </c>
    </row>
    <row r="21" spans="1:6" ht="111" customHeight="1">
      <c r="A21" s="45" t="s">
        <v>115</v>
      </c>
      <c r="B21" s="27" t="s">
        <v>102</v>
      </c>
      <c r="C21" s="43" t="s">
        <v>314</v>
      </c>
      <c r="D21" s="39">
        <v>0</v>
      </c>
      <c r="E21" s="39">
        <v>4491.93</v>
      </c>
      <c r="F21" s="39">
        <f>D21-E21</f>
        <v>-4491.93</v>
      </c>
    </row>
    <row r="22" spans="1:6" ht="30.75" hidden="1">
      <c r="A22" s="41" t="s">
        <v>75</v>
      </c>
      <c r="B22" s="42" t="s">
        <v>102</v>
      </c>
      <c r="C22" s="43" t="s">
        <v>26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76</v>
      </c>
      <c r="B23" s="42" t="s">
        <v>102</v>
      </c>
      <c r="C23" s="43" t="s">
        <v>27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77</v>
      </c>
      <c r="B24" s="27" t="s">
        <v>102</v>
      </c>
      <c r="C24" s="43" t="s">
        <v>28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77</v>
      </c>
      <c r="B25" s="27" t="s">
        <v>102</v>
      </c>
      <c r="C25" s="43" t="s">
        <v>103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133</v>
      </c>
      <c r="B26" s="27" t="s">
        <v>102</v>
      </c>
      <c r="C26" s="43" t="s">
        <v>132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116</v>
      </c>
      <c r="B27" s="27" t="s">
        <v>102</v>
      </c>
      <c r="C27" s="43" t="s">
        <v>104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116</v>
      </c>
      <c r="B28" s="27" t="s">
        <v>102</v>
      </c>
      <c r="C28" s="43" t="s">
        <v>105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101</v>
      </c>
      <c r="B29" s="27" t="s">
        <v>102</v>
      </c>
      <c r="C29" s="43" t="s">
        <v>29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78</v>
      </c>
      <c r="B30" s="42" t="s">
        <v>102</v>
      </c>
      <c r="C30" s="43" t="s">
        <v>315</v>
      </c>
      <c r="D30" s="39">
        <f>D31+D33</f>
        <v>1853400</v>
      </c>
      <c r="E30" s="39">
        <f>E31+E33</f>
        <v>239248.37000000002</v>
      </c>
      <c r="F30" s="39">
        <f t="shared" si="0"/>
        <v>1614151.63</v>
      </c>
    </row>
    <row r="31" spans="1:6" ht="30.75">
      <c r="A31" s="41" t="s">
        <v>79</v>
      </c>
      <c r="B31" s="42" t="s">
        <v>102</v>
      </c>
      <c r="C31" s="43" t="s">
        <v>329</v>
      </c>
      <c r="D31" s="39">
        <f>D32</f>
        <v>269700</v>
      </c>
      <c r="E31" s="39">
        <f>E32</f>
        <v>10778.53</v>
      </c>
      <c r="F31" s="39">
        <f t="shared" si="0"/>
        <v>258921.47</v>
      </c>
    </row>
    <row r="32" spans="1:6" ht="104.25" customHeight="1">
      <c r="A32" s="38" t="s">
        <v>125</v>
      </c>
      <c r="B32" s="27" t="s">
        <v>102</v>
      </c>
      <c r="C32" s="43" t="s">
        <v>328</v>
      </c>
      <c r="D32" s="39">
        <v>269700</v>
      </c>
      <c r="E32" s="39">
        <v>10778.53</v>
      </c>
      <c r="F32" s="39">
        <f t="shared" si="0"/>
        <v>258921.47</v>
      </c>
    </row>
    <row r="33" spans="1:6" ht="15">
      <c r="A33" s="41" t="s">
        <v>80</v>
      </c>
      <c r="B33" s="42" t="s">
        <v>102</v>
      </c>
      <c r="C33" s="43" t="s">
        <v>327</v>
      </c>
      <c r="D33" s="39">
        <f>D34+D36</f>
        <v>1583700</v>
      </c>
      <c r="E33" s="39">
        <f>E34+E36</f>
        <v>228469.84000000003</v>
      </c>
      <c r="F33" s="39">
        <f t="shared" si="0"/>
        <v>1355230.16</v>
      </c>
    </row>
    <row r="34" spans="1:6" ht="30" customHeight="1">
      <c r="A34" s="38" t="s">
        <v>120</v>
      </c>
      <c r="B34" s="42" t="s">
        <v>102</v>
      </c>
      <c r="C34" s="43" t="s">
        <v>326</v>
      </c>
      <c r="D34" s="39">
        <f>D35</f>
        <v>844900</v>
      </c>
      <c r="E34" s="39">
        <f>E35</f>
        <v>189254.14</v>
      </c>
      <c r="F34" s="39">
        <f t="shared" si="0"/>
        <v>655645.86</v>
      </c>
    </row>
    <row r="35" spans="1:6" ht="78" customHeight="1">
      <c r="A35" s="38" t="s">
        <v>113</v>
      </c>
      <c r="B35" s="27" t="s">
        <v>102</v>
      </c>
      <c r="C35" s="43" t="s">
        <v>325</v>
      </c>
      <c r="D35" s="39">
        <v>844900</v>
      </c>
      <c r="E35" s="39">
        <v>189254.14</v>
      </c>
      <c r="F35" s="39">
        <f t="shared" si="0"/>
        <v>655645.86</v>
      </c>
    </row>
    <row r="36" spans="1:6" ht="33.75" customHeight="1">
      <c r="A36" s="38" t="s">
        <v>121</v>
      </c>
      <c r="B36" s="42" t="s">
        <v>102</v>
      </c>
      <c r="C36" s="43" t="s">
        <v>324</v>
      </c>
      <c r="D36" s="39">
        <f>D37</f>
        <v>738800</v>
      </c>
      <c r="E36" s="39">
        <f>E37</f>
        <v>39215.7</v>
      </c>
      <c r="F36" s="39">
        <f t="shared" si="0"/>
        <v>699584.3</v>
      </c>
    </row>
    <row r="37" spans="1:6" ht="87.75" customHeight="1">
      <c r="A37" s="38" t="s">
        <v>112</v>
      </c>
      <c r="B37" s="27" t="s">
        <v>102</v>
      </c>
      <c r="C37" s="43" t="s">
        <v>323</v>
      </c>
      <c r="D37" s="39">
        <v>738800</v>
      </c>
      <c r="E37" s="39">
        <v>39215.7</v>
      </c>
      <c r="F37" s="39">
        <f t="shared" si="0"/>
        <v>699584.3</v>
      </c>
    </row>
    <row r="38" spans="1:6" ht="45" customHeight="1" hidden="1">
      <c r="A38" s="38" t="s">
        <v>25</v>
      </c>
      <c r="B38" s="27" t="s">
        <v>102</v>
      </c>
      <c r="C38" s="43" t="s">
        <v>18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23</v>
      </c>
      <c r="B39" s="27" t="s">
        <v>102</v>
      </c>
      <c r="C39" s="43" t="s">
        <v>19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22</v>
      </c>
      <c r="B40" s="27" t="s">
        <v>102</v>
      </c>
      <c r="C40" s="43" t="s">
        <v>20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126</v>
      </c>
      <c r="B41" s="27" t="s">
        <v>102</v>
      </c>
      <c r="C41" s="43" t="s">
        <v>21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131</v>
      </c>
      <c r="B42" s="27" t="s">
        <v>102</v>
      </c>
      <c r="C42" s="43" t="s">
        <v>322</v>
      </c>
      <c r="D42" s="39">
        <f>D43+D45</f>
        <v>19500</v>
      </c>
      <c r="E42" s="39">
        <f>E43+E45</f>
        <v>1900</v>
      </c>
      <c r="F42" s="39">
        <f t="shared" si="0"/>
        <v>17600</v>
      </c>
    </row>
    <row r="43" spans="1:6" ht="143.25" customHeight="1" hidden="1">
      <c r="A43" s="30" t="s">
        <v>379</v>
      </c>
      <c r="B43" s="27" t="s">
        <v>102</v>
      </c>
      <c r="C43" s="43" t="s">
        <v>380</v>
      </c>
      <c r="D43" s="39">
        <f>D44</f>
        <v>0</v>
      </c>
      <c r="E43" s="39">
        <f>E44</f>
        <v>0</v>
      </c>
      <c r="F43" s="39">
        <f>F44</f>
        <v>0</v>
      </c>
    </row>
    <row r="44" spans="1:6" ht="151.5" customHeight="1" hidden="1">
      <c r="A44" s="30" t="s">
        <v>378</v>
      </c>
      <c r="B44" s="27" t="s">
        <v>102</v>
      </c>
      <c r="C44" s="43" t="s">
        <v>377</v>
      </c>
      <c r="D44" s="39">
        <v>0</v>
      </c>
      <c r="E44" s="39">
        <v>0</v>
      </c>
      <c r="F44" s="39">
        <f>D44-E44</f>
        <v>0</v>
      </c>
    </row>
    <row r="45" spans="1:6" ht="114" customHeight="1">
      <c r="A45" s="30" t="s">
        <v>130</v>
      </c>
      <c r="B45" s="27" t="s">
        <v>102</v>
      </c>
      <c r="C45" s="43" t="s">
        <v>321</v>
      </c>
      <c r="D45" s="39">
        <f>D46</f>
        <v>19500</v>
      </c>
      <c r="E45" s="39">
        <f>E46</f>
        <v>1900</v>
      </c>
      <c r="F45" s="39">
        <f t="shared" si="0"/>
        <v>17600</v>
      </c>
    </row>
    <row r="46" spans="1:6" ht="116.25" customHeight="1">
      <c r="A46" s="30" t="s">
        <v>129</v>
      </c>
      <c r="B46" s="27" t="s">
        <v>102</v>
      </c>
      <c r="C46" s="43" t="s">
        <v>320</v>
      </c>
      <c r="D46" s="46">
        <v>19500</v>
      </c>
      <c r="E46" s="39">
        <v>1900</v>
      </c>
      <c r="F46" s="39">
        <f t="shared" si="0"/>
        <v>17600</v>
      </c>
    </row>
    <row r="47" spans="1:6" ht="45" customHeight="1" hidden="1">
      <c r="A47" s="30" t="s">
        <v>2</v>
      </c>
      <c r="B47" s="27" t="s">
        <v>102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102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81</v>
      </c>
      <c r="B49" s="42" t="s">
        <v>102</v>
      </c>
      <c r="C49" s="43" t="s">
        <v>319</v>
      </c>
      <c r="D49" s="39">
        <f>D50</f>
        <v>16060200</v>
      </c>
      <c r="E49" s="39">
        <f>E50</f>
        <v>8587843.55</v>
      </c>
      <c r="F49" s="39">
        <f t="shared" si="0"/>
        <v>7472356.449999999</v>
      </c>
    </row>
    <row r="50" spans="1:6" ht="84" customHeight="1">
      <c r="A50" s="41" t="s">
        <v>82</v>
      </c>
      <c r="B50" s="42" t="s">
        <v>102</v>
      </c>
      <c r="C50" s="43" t="s">
        <v>318</v>
      </c>
      <c r="D50" s="39">
        <f>D51+D54+D59</f>
        <v>16060200</v>
      </c>
      <c r="E50" s="39">
        <f>E51+E54+E59</f>
        <v>8587843.55</v>
      </c>
      <c r="F50" s="39">
        <f t="shared" si="0"/>
        <v>7472356.449999999</v>
      </c>
    </row>
    <row r="51" spans="1:6" ht="60" customHeight="1">
      <c r="A51" s="41" t="s">
        <v>84</v>
      </c>
      <c r="B51" s="42" t="s">
        <v>102</v>
      </c>
      <c r="C51" s="43" t="s">
        <v>486</v>
      </c>
      <c r="D51" s="39">
        <f>D52</f>
        <v>13882600</v>
      </c>
      <c r="E51" s="39">
        <f>E52</f>
        <v>6871900</v>
      </c>
      <c r="F51" s="39">
        <f t="shared" si="0"/>
        <v>7010700</v>
      </c>
    </row>
    <row r="52" spans="1:6" ht="45" customHeight="1">
      <c r="A52" s="41" t="s">
        <v>85</v>
      </c>
      <c r="B52" s="42" t="s">
        <v>102</v>
      </c>
      <c r="C52" s="43" t="s">
        <v>485</v>
      </c>
      <c r="D52" s="39">
        <f>D53</f>
        <v>13882600</v>
      </c>
      <c r="E52" s="39">
        <f>E53</f>
        <v>6871900</v>
      </c>
      <c r="F52" s="39">
        <f t="shared" si="0"/>
        <v>7010700</v>
      </c>
    </row>
    <row r="53" spans="1:6" ht="70.5" customHeight="1">
      <c r="A53" s="38" t="s">
        <v>122</v>
      </c>
      <c r="B53" s="27" t="s">
        <v>102</v>
      </c>
      <c r="C53" s="43" t="s">
        <v>484</v>
      </c>
      <c r="D53" s="39">
        <v>13882600</v>
      </c>
      <c r="E53" s="39">
        <v>6871900</v>
      </c>
      <c r="F53" s="39">
        <f t="shared" si="0"/>
        <v>7010700</v>
      </c>
    </row>
    <row r="54" spans="1:6" ht="64.5" customHeight="1">
      <c r="A54" s="41" t="s">
        <v>86</v>
      </c>
      <c r="B54" s="42" t="s">
        <v>102</v>
      </c>
      <c r="C54" s="43" t="s">
        <v>483</v>
      </c>
      <c r="D54" s="39">
        <f>D57+D55</f>
        <v>208400</v>
      </c>
      <c r="E54" s="39">
        <f>E57+E55</f>
        <v>104300</v>
      </c>
      <c r="F54" s="39">
        <f t="shared" si="0"/>
        <v>104100</v>
      </c>
    </row>
    <row r="55" spans="1:6" ht="70.5" customHeight="1">
      <c r="A55" s="41" t="s">
        <v>30</v>
      </c>
      <c r="B55" s="42" t="s">
        <v>102</v>
      </c>
      <c r="C55" s="47" t="s">
        <v>482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124</v>
      </c>
      <c r="B56" s="42" t="s">
        <v>102</v>
      </c>
      <c r="C56" s="47" t="s">
        <v>481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87</v>
      </c>
      <c r="B57" s="42" t="s">
        <v>102</v>
      </c>
      <c r="C57" s="43" t="s">
        <v>480</v>
      </c>
      <c r="D57" s="39">
        <f>D58</f>
        <v>208200</v>
      </c>
      <c r="E57" s="39">
        <f>E58</f>
        <v>104100</v>
      </c>
      <c r="F57" s="39">
        <f t="shared" si="0"/>
        <v>104100</v>
      </c>
    </row>
    <row r="58" spans="1:6" ht="90" customHeight="1">
      <c r="A58" s="38" t="s">
        <v>123</v>
      </c>
      <c r="B58" s="27" t="s">
        <v>102</v>
      </c>
      <c r="C58" s="43" t="s">
        <v>479</v>
      </c>
      <c r="D58" s="39">
        <v>208200</v>
      </c>
      <c r="E58" s="39">
        <v>104100</v>
      </c>
      <c r="F58" s="39">
        <f t="shared" si="0"/>
        <v>104100</v>
      </c>
    </row>
    <row r="59" spans="1:6" ht="37.5" customHeight="1">
      <c r="A59" s="41" t="s">
        <v>59</v>
      </c>
      <c r="B59" s="42" t="s">
        <v>102</v>
      </c>
      <c r="C59" s="47" t="s">
        <v>478</v>
      </c>
      <c r="D59" s="39">
        <f>D62+D64</f>
        <v>1969200</v>
      </c>
      <c r="E59" s="39">
        <f>E60+E62+E64</f>
        <v>1611643.55</v>
      </c>
      <c r="F59" s="39">
        <f t="shared" si="0"/>
        <v>357556.44999999995</v>
      </c>
    </row>
    <row r="60" spans="1:6" ht="57.75" customHeight="1" hidden="1">
      <c r="A60" s="29" t="s">
        <v>134</v>
      </c>
      <c r="B60" s="27" t="s">
        <v>102</v>
      </c>
      <c r="C60" s="48" t="s">
        <v>137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135</v>
      </c>
      <c r="B61" s="27" t="s">
        <v>102</v>
      </c>
      <c r="C61" s="48" t="s">
        <v>136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275</v>
      </c>
      <c r="B62" s="27" t="s">
        <v>102</v>
      </c>
      <c r="C62" s="43" t="s">
        <v>477</v>
      </c>
      <c r="D62" s="39">
        <f>D63</f>
        <v>1969200</v>
      </c>
      <c r="E62" s="39">
        <f>E63</f>
        <v>1611643.55</v>
      </c>
      <c r="F62" s="39">
        <f t="shared" si="0"/>
        <v>357556.44999999995</v>
      </c>
    </row>
    <row r="63" spans="1:6" ht="149.25" customHeight="1">
      <c r="A63" s="38" t="s">
        <v>274</v>
      </c>
      <c r="B63" s="27" t="s">
        <v>102</v>
      </c>
      <c r="C63" s="43" t="s">
        <v>476</v>
      </c>
      <c r="D63" s="39">
        <v>1969200</v>
      </c>
      <c r="E63" s="39">
        <v>1611643.55</v>
      </c>
      <c r="F63" s="39">
        <f t="shared" si="0"/>
        <v>357556.44999999995</v>
      </c>
    </row>
    <row r="64" spans="1:6" ht="43.5" customHeight="1" hidden="1">
      <c r="A64" s="28" t="s">
        <v>287</v>
      </c>
      <c r="B64" s="27" t="s">
        <v>102</v>
      </c>
      <c r="C64" s="43" t="s">
        <v>317</v>
      </c>
      <c r="D64" s="49">
        <f>D65</f>
        <v>0</v>
      </c>
      <c r="E64" s="49">
        <f>E65</f>
        <v>0</v>
      </c>
      <c r="F64" s="49">
        <f>D64-E64</f>
        <v>0</v>
      </c>
    </row>
    <row r="65" spans="1:6" ht="45" customHeight="1" hidden="1">
      <c r="A65" s="28" t="s">
        <v>286</v>
      </c>
      <c r="B65" s="27" t="s">
        <v>102</v>
      </c>
      <c r="C65" s="43" t="s">
        <v>316</v>
      </c>
      <c r="D65" s="49">
        <v>0</v>
      </c>
      <c r="E65" s="49">
        <v>0</v>
      </c>
      <c r="F65" s="49">
        <f>D65-E65</f>
        <v>0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34" max="5" man="1"/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showGridLines="0" view="pageBreakPreview" zoomScale="75" zoomScaleSheetLayoutView="75" zoomScalePageLayoutView="0" workbookViewId="0" topLeftCell="A199">
      <selection activeCell="K202" sqref="K202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48</v>
      </c>
      <c r="C1" s="52"/>
      <c r="D1" s="53"/>
      <c r="E1" s="53" t="s">
        <v>46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1" t="s">
        <v>35</v>
      </c>
      <c r="B3" s="58" t="s">
        <v>39</v>
      </c>
      <c r="C3" s="58" t="s">
        <v>37</v>
      </c>
      <c r="D3" s="59" t="s">
        <v>53</v>
      </c>
      <c r="E3" s="114" t="s">
        <v>47</v>
      </c>
      <c r="F3" s="117" t="s">
        <v>70</v>
      </c>
      <c r="G3" s="10"/>
    </row>
    <row r="4" spans="1:7" ht="17.25" customHeight="1">
      <c r="A4" s="112"/>
      <c r="B4" s="58" t="s">
        <v>40</v>
      </c>
      <c r="C4" s="61" t="s">
        <v>55</v>
      </c>
      <c r="D4" s="59" t="s">
        <v>52</v>
      </c>
      <c r="E4" s="115"/>
      <c r="F4" s="118"/>
      <c r="G4" s="9" t="s">
        <v>144</v>
      </c>
    </row>
    <row r="5" spans="1:7" ht="15" customHeight="1">
      <c r="A5" s="113"/>
      <c r="B5" s="58" t="s">
        <v>41</v>
      </c>
      <c r="C5" s="58" t="s">
        <v>54</v>
      </c>
      <c r="D5" s="59" t="s">
        <v>33</v>
      </c>
      <c r="E5" s="116"/>
      <c r="F5" s="119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32</v>
      </c>
      <c r="E6" s="60" t="s">
        <v>49</v>
      </c>
      <c r="F6" s="60" t="s">
        <v>50</v>
      </c>
      <c r="G6" s="12" t="s">
        <v>50</v>
      </c>
    </row>
    <row r="7" spans="1:7" ht="15" customHeight="1">
      <c r="A7" s="64" t="s">
        <v>38</v>
      </c>
      <c r="B7" s="65" t="s">
        <v>42</v>
      </c>
      <c r="C7" s="65" t="s">
        <v>43</v>
      </c>
      <c r="D7" s="66">
        <f>D9</f>
        <v>19464200</v>
      </c>
      <c r="E7" s="66">
        <f>E9</f>
        <v>8331919.01</v>
      </c>
      <c r="F7" s="66">
        <f>D7-E7</f>
        <v>11132280.99</v>
      </c>
      <c r="G7" s="13"/>
    </row>
    <row r="8" spans="1:9" ht="15" customHeight="1">
      <c r="A8" s="64" t="s">
        <v>36</v>
      </c>
      <c r="B8" s="65" t="s">
        <v>42</v>
      </c>
      <c r="C8" s="67"/>
      <c r="D8" s="66"/>
      <c r="E8" s="66"/>
      <c r="F8" s="66"/>
      <c r="G8" s="13"/>
      <c r="I8" s="14"/>
    </row>
    <row r="9" spans="1:9" ht="33.75" customHeight="1">
      <c r="A9" s="64" t="s">
        <v>146</v>
      </c>
      <c r="B9" s="65" t="s">
        <v>42</v>
      </c>
      <c r="C9" s="68" t="s">
        <v>147</v>
      </c>
      <c r="D9" s="66">
        <f>D10+D72+D84+D99+D122+D170+D178+D190+D198</f>
        <v>19464200</v>
      </c>
      <c r="E9" s="66">
        <f>E10+E72+E84+E99+E122+E170+E178+E190+E198</f>
        <v>8331919.01</v>
      </c>
      <c r="F9" s="66">
        <f>D9-E9</f>
        <v>11132280.99</v>
      </c>
      <c r="G9" s="13"/>
      <c r="I9" s="14"/>
    </row>
    <row r="10" spans="1:7" ht="18" customHeight="1">
      <c r="A10" s="75" t="s">
        <v>57</v>
      </c>
      <c r="B10" s="69" t="s">
        <v>42</v>
      </c>
      <c r="C10" s="70" t="s">
        <v>148</v>
      </c>
      <c r="D10" s="71">
        <f>D11+D30+D36</f>
        <v>5775600</v>
      </c>
      <c r="E10" s="71">
        <f>E11+E30+E36</f>
        <v>2493464.64</v>
      </c>
      <c r="F10" s="71">
        <f aca="true" t="shared" si="0" ref="F10:F17">D10-E10</f>
        <v>3282135.36</v>
      </c>
      <c r="G10" s="13"/>
    </row>
    <row r="11" spans="1:7" ht="95.25" customHeight="1">
      <c r="A11" s="64" t="s">
        <v>305</v>
      </c>
      <c r="B11" s="65" t="s">
        <v>42</v>
      </c>
      <c r="C11" s="72" t="s">
        <v>149</v>
      </c>
      <c r="D11" s="66">
        <f>D12+D24</f>
        <v>5401900</v>
      </c>
      <c r="E11" s="66">
        <f>E12+E24</f>
        <v>2381349.64</v>
      </c>
      <c r="F11" s="66">
        <f t="shared" si="0"/>
        <v>3020550.36</v>
      </c>
      <c r="G11" s="13"/>
    </row>
    <row r="12" spans="1:7" ht="63" customHeight="1">
      <c r="A12" s="64" t="s">
        <v>153</v>
      </c>
      <c r="B12" s="65" t="s">
        <v>42</v>
      </c>
      <c r="C12" s="72" t="s">
        <v>150</v>
      </c>
      <c r="D12" s="66">
        <f>D13</f>
        <v>5401700</v>
      </c>
      <c r="E12" s="66">
        <f>E13</f>
        <v>2381149.64</v>
      </c>
      <c r="F12" s="66">
        <f t="shared" si="0"/>
        <v>3020550.36</v>
      </c>
      <c r="G12" s="13"/>
    </row>
    <row r="13" spans="1:7" ht="96" customHeight="1">
      <c r="A13" s="77" t="s">
        <v>306</v>
      </c>
      <c r="B13" s="65" t="s">
        <v>42</v>
      </c>
      <c r="C13" s="72" t="s">
        <v>151</v>
      </c>
      <c r="D13" s="66">
        <f>D14+D20</f>
        <v>5401700</v>
      </c>
      <c r="E13" s="66">
        <f>E14+E20</f>
        <v>2381149.64</v>
      </c>
      <c r="F13" s="66">
        <f t="shared" si="0"/>
        <v>3020550.36</v>
      </c>
      <c r="G13" s="13"/>
    </row>
    <row r="14" spans="1:7" ht="168" customHeight="1">
      <c r="A14" s="77" t="s">
        <v>466</v>
      </c>
      <c r="B14" s="65" t="s">
        <v>42</v>
      </c>
      <c r="C14" s="72" t="s">
        <v>152</v>
      </c>
      <c r="D14" s="66">
        <f>D15</f>
        <v>4315800</v>
      </c>
      <c r="E14" s="66">
        <f>E15</f>
        <v>1965921.23</v>
      </c>
      <c r="F14" s="66">
        <f t="shared" si="0"/>
        <v>2349878.77</v>
      </c>
      <c r="G14" s="13"/>
    </row>
    <row r="15" spans="1:7" ht="119.25" customHeight="1">
      <c r="A15" s="73" t="s">
        <v>268</v>
      </c>
      <c r="B15" s="65" t="s">
        <v>42</v>
      </c>
      <c r="C15" s="72" t="s">
        <v>269</v>
      </c>
      <c r="D15" s="66">
        <f>D16</f>
        <v>4315800</v>
      </c>
      <c r="E15" s="66">
        <f>E16</f>
        <v>1965921.23</v>
      </c>
      <c r="F15" s="66">
        <f t="shared" si="0"/>
        <v>2349878.77</v>
      </c>
      <c r="G15" s="13"/>
    </row>
    <row r="16" spans="1:7" ht="39.75" customHeight="1">
      <c r="A16" s="77" t="s">
        <v>156</v>
      </c>
      <c r="B16" s="65" t="s">
        <v>42</v>
      </c>
      <c r="C16" s="72" t="s">
        <v>157</v>
      </c>
      <c r="D16" s="66">
        <f>D17+D18+D19</f>
        <v>4315800</v>
      </c>
      <c r="E16" s="66">
        <f>E17+E18+E19</f>
        <v>1965921.23</v>
      </c>
      <c r="F16" s="66">
        <f t="shared" si="0"/>
        <v>2349878.77</v>
      </c>
      <c r="G16" s="13"/>
    </row>
    <row r="17" spans="1:7" ht="45" customHeight="1">
      <c r="A17" s="73" t="s">
        <v>270</v>
      </c>
      <c r="B17" s="65" t="s">
        <v>42</v>
      </c>
      <c r="C17" s="72" t="s">
        <v>154</v>
      </c>
      <c r="D17" s="66">
        <v>3117800</v>
      </c>
      <c r="E17" s="66">
        <v>1499354.76</v>
      </c>
      <c r="F17" s="66">
        <f t="shared" si="0"/>
        <v>1618445.24</v>
      </c>
      <c r="G17" s="13"/>
    </row>
    <row r="18" spans="1:7" ht="50.25" customHeight="1">
      <c r="A18" s="64" t="s">
        <v>118</v>
      </c>
      <c r="B18" s="65" t="s">
        <v>42</v>
      </c>
      <c r="C18" s="72" t="s">
        <v>155</v>
      </c>
      <c r="D18" s="66">
        <v>256400</v>
      </c>
      <c r="E18" s="66">
        <v>61899.8</v>
      </c>
      <c r="F18" s="66">
        <f aca="true" t="shared" si="1" ref="F18:F29">D18-E18</f>
        <v>194500.2</v>
      </c>
      <c r="G18" s="13"/>
    </row>
    <row r="19" spans="1:7" ht="96.75" customHeight="1">
      <c r="A19" s="64" t="s">
        <v>207</v>
      </c>
      <c r="B19" s="65" t="s">
        <v>42</v>
      </c>
      <c r="C19" s="72" t="s">
        <v>158</v>
      </c>
      <c r="D19" s="66">
        <v>941600</v>
      </c>
      <c r="E19" s="66">
        <v>404666.67</v>
      </c>
      <c r="F19" s="66">
        <f t="shared" si="1"/>
        <v>536933.3300000001</v>
      </c>
      <c r="G19" s="13"/>
    </row>
    <row r="20" spans="1:7" ht="153" customHeight="1">
      <c r="A20" s="64" t="s">
        <v>465</v>
      </c>
      <c r="B20" s="65" t="s">
        <v>42</v>
      </c>
      <c r="C20" s="72" t="s">
        <v>159</v>
      </c>
      <c r="D20" s="66">
        <f aca="true" t="shared" si="2" ref="D20:E22">D21</f>
        <v>1085900</v>
      </c>
      <c r="E20" s="66">
        <f t="shared" si="2"/>
        <v>415228.41</v>
      </c>
      <c r="F20" s="66">
        <f t="shared" si="1"/>
        <v>670671.5900000001</v>
      </c>
      <c r="G20" s="13"/>
    </row>
    <row r="21" spans="1:7" ht="55.5" customHeight="1">
      <c r="A21" s="64" t="s">
        <v>266</v>
      </c>
      <c r="B21" s="65" t="s">
        <v>42</v>
      </c>
      <c r="C21" s="72" t="s">
        <v>359</v>
      </c>
      <c r="D21" s="66">
        <f t="shared" si="2"/>
        <v>1085900</v>
      </c>
      <c r="E21" s="66">
        <f t="shared" si="2"/>
        <v>415228.41</v>
      </c>
      <c r="F21" s="66">
        <f t="shared" si="1"/>
        <v>670671.5900000001</v>
      </c>
      <c r="G21" s="13"/>
    </row>
    <row r="22" spans="1:7" ht="54" customHeight="1">
      <c r="A22" s="64" t="s">
        <v>160</v>
      </c>
      <c r="B22" s="65" t="s">
        <v>42</v>
      </c>
      <c r="C22" s="72" t="s">
        <v>161</v>
      </c>
      <c r="D22" s="66">
        <f t="shared" si="2"/>
        <v>1085900</v>
      </c>
      <c r="E22" s="66">
        <f t="shared" si="2"/>
        <v>415228.41</v>
      </c>
      <c r="F22" s="66">
        <f t="shared" si="1"/>
        <v>670671.5900000001</v>
      </c>
      <c r="G22" s="13"/>
    </row>
    <row r="23" spans="1:7" ht="54.75" customHeight="1">
      <c r="A23" s="64" t="s">
        <v>366</v>
      </c>
      <c r="B23" s="65" t="s">
        <v>42</v>
      </c>
      <c r="C23" s="72" t="s">
        <v>162</v>
      </c>
      <c r="D23" s="66">
        <v>1085900</v>
      </c>
      <c r="E23" s="66">
        <v>415228.41</v>
      </c>
      <c r="F23" s="66">
        <f t="shared" si="1"/>
        <v>670671.5900000001</v>
      </c>
      <c r="G23" s="13"/>
    </row>
    <row r="24" spans="1:7" ht="24.75" customHeight="1">
      <c r="A24" s="64" t="s">
        <v>304</v>
      </c>
      <c r="B24" s="65" t="s">
        <v>42</v>
      </c>
      <c r="C24" s="72" t="s">
        <v>163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164</v>
      </c>
      <c r="B25" s="65" t="s">
        <v>42</v>
      </c>
      <c r="C25" s="72" t="s">
        <v>165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195" customHeight="1">
      <c r="A26" s="77" t="s">
        <v>464</v>
      </c>
      <c r="B26" s="65" t="s">
        <v>42</v>
      </c>
      <c r="C26" s="72" t="s">
        <v>166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266</v>
      </c>
      <c r="B27" s="65" t="s">
        <v>42</v>
      </c>
      <c r="C27" s="72" t="s">
        <v>167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160</v>
      </c>
      <c r="B28" s="65" t="s">
        <v>42</v>
      </c>
      <c r="C28" s="72" t="s">
        <v>168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366</v>
      </c>
      <c r="B29" s="65" t="s">
        <v>42</v>
      </c>
      <c r="C29" s="72" t="s">
        <v>169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10</v>
      </c>
      <c r="B30" s="65" t="s">
        <v>42</v>
      </c>
      <c r="C30" s="72" t="s">
        <v>171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304</v>
      </c>
      <c r="B31" s="65" t="s">
        <v>42</v>
      </c>
      <c r="C31" s="72" t="s">
        <v>172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31</v>
      </c>
      <c r="B32" s="65">
        <v>200</v>
      </c>
      <c r="C32" s="72" t="s">
        <v>173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463</v>
      </c>
      <c r="B33" s="65" t="s">
        <v>42</v>
      </c>
      <c r="C33" s="72" t="s">
        <v>174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170</v>
      </c>
      <c r="B34" s="65" t="s">
        <v>42</v>
      </c>
      <c r="C34" s="72" t="s">
        <v>175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100</v>
      </c>
      <c r="B35" s="65" t="s">
        <v>42</v>
      </c>
      <c r="C35" s="72" t="s">
        <v>176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9</v>
      </c>
      <c r="B36" s="65" t="s">
        <v>42</v>
      </c>
      <c r="C36" s="72" t="s">
        <v>177</v>
      </c>
      <c r="D36" s="66">
        <f>D37+D46+D52+D62</f>
        <v>363700</v>
      </c>
      <c r="E36" s="66">
        <f>E37+E52+E62</f>
        <v>112115</v>
      </c>
      <c r="F36" s="66">
        <f aca="true" t="shared" si="6" ref="F36:F52">D36-E36</f>
        <v>251585</v>
      </c>
      <c r="G36" s="13"/>
    </row>
    <row r="37" spans="1:7" ht="59.25" customHeight="1">
      <c r="A37" s="64" t="s">
        <v>462</v>
      </c>
      <c r="B37" s="65" t="s">
        <v>42</v>
      </c>
      <c r="C37" s="72" t="s">
        <v>178</v>
      </c>
      <c r="D37" s="66">
        <f>D38</f>
        <v>225000</v>
      </c>
      <c r="E37" s="66">
        <f>E38</f>
        <v>29747</v>
      </c>
      <c r="F37" s="66">
        <f t="shared" si="6"/>
        <v>195253</v>
      </c>
      <c r="G37" s="13"/>
    </row>
    <row r="38" spans="1:7" ht="105" customHeight="1">
      <c r="A38" s="77" t="s">
        <v>461</v>
      </c>
      <c r="B38" s="65" t="s">
        <v>42</v>
      </c>
      <c r="C38" s="72" t="s">
        <v>179</v>
      </c>
      <c r="D38" s="66">
        <f aca="true" t="shared" si="7" ref="D38:E40">D39</f>
        <v>225000</v>
      </c>
      <c r="E38" s="66">
        <f t="shared" si="7"/>
        <v>29747</v>
      </c>
      <c r="F38" s="66">
        <f t="shared" si="6"/>
        <v>195253</v>
      </c>
      <c r="G38" s="13"/>
    </row>
    <row r="39" spans="1:7" ht="126" customHeight="1">
      <c r="A39" s="77" t="s">
        <v>460</v>
      </c>
      <c r="B39" s="65" t="s">
        <v>42</v>
      </c>
      <c r="C39" s="72" t="s">
        <v>277</v>
      </c>
      <c r="D39" s="66">
        <f t="shared" si="7"/>
        <v>225000</v>
      </c>
      <c r="E39" s="66">
        <f t="shared" si="7"/>
        <v>29747</v>
      </c>
      <c r="F39" s="66">
        <f t="shared" si="6"/>
        <v>195253</v>
      </c>
      <c r="G39" s="13"/>
    </row>
    <row r="40" spans="1:7" ht="24" customHeight="1">
      <c r="A40" s="77" t="s">
        <v>170</v>
      </c>
      <c r="B40" s="65" t="s">
        <v>42</v>
      </c>
      <c r="C40" s="72" t="s">
        <v>278</v>
      </c>
      <c r="D40" s="66">
        <f t="shared" si="7"/>
        <v>225000</v>
      </c>
      <c r="E40" s="66">
        <f t="shared" si="7"/>
        <v>29747</v>
      </c>
      <c r="F40" s="66">
        <f t="shared" si="6"/>
        <v>195253</v>
      </c>
      <c r="G40" s="13"/>
    </row>
    <row r="41" spans="1:7" ht="24.75" customHeight="1">
      <c r="A41" s="77" t="s">
        <v>180</v>
      </c>
      <c r="B41" s="65" t="s">
        <v>42</v>
      </c>
      <c r="C41" s="72" t="s">
        <v>279</v>
      </c>
      <c r="D41" s="66">
        <f>D42+D43+D44</f>
        <v>225000</v>
      </c>
      <c r="E41" s="66">
        <f>E42+E43+E44</f>
        <v>29747</v>
      </c>
      <c r="F41" s="66">
        <f t="shared" si="6"/>
        <v>195253</v>
      </c>
      <c r="G41" s="13"/>
    </row>
    <row r="42" spans="1:7" ht="37.5" customHeight="1">
      <c r="A42" s="74" t="s">
        <v>83</v>
      </c>
      <c r="B42" s="65" t="s">
        <v>42</v>
      </c>
      <c r="C42" s="72" t="s">
        <v>280</v>
      </c>
      <c r="D42" s="66">
        <v>196400</v>
      </c>
      <c r="E42" s="66">
        <v>29443</v>
      </c>
      <c r="F42" s="66">
        <f t="shared" si="6"/>
        <v>166957</v>
      </c>
      <c r="G42" s="13"/>
    </row>
    <row r="43" spans="1:7" ht="37.5" customHeight="1">
      <c r="A43" s="74" t="s">
        <v>128</v>
      </c>
      <c r="B43" s="65" t="s">
        <v>42</v>
      </c>
      <c r="C43" s="72" t="s">
        <v>281</v>
      </c>
      <c r="D43" s="66">
        <v>18600</v>
      </c>
      <c r="E43" s="66">
        <v>304</v>
      </c>
      <c r="F43" s="66">
        <f>D43-E43</f>
        <v>18296</v>
      </c>
      <c r="G43" s="13"/>
    </row>
    <row r="44" spans="1:7" ht="24" customHeight="1">
      <c r="A44" s="74" t="s">
        <v>127</v>
      </c>
      <c r="B44" s="65" t="s">
        <v>42</v>
      </c>
      <c r="C44" s="72" t="s">
        <v>376</v>
      </c>
      <c r="D44" s="66">
        <v>10000</v>
      </c>
      <c r="E44" s="66">
        <v>0</v>
      </c>
      <c r="F44" s="66">
        <f t="shared" si="6"/>
        <v>10000</v>
      </c>
      <c r="G44" s="13"/>
    </row>
    <row r="45" spans="1:7" ht="24" customHeight="1" hidden="1">
      <c r="A45" s="64" t="s">
        <v>127</v>
      </c>
      <c r="B45" s="65" t="s">
        <v>42</v>
      </c>
      <c r="C45" s="72" t="s">
        <v>376</v>
      </c>
      <c r="D45" s="66">
        <v>0</v>
      </c>
      <c r="E45" s="66">
        <v>0</v>
      </c>
      <c r="F45" s="66">
        <f>D45-E45</f>
        <v>0</v>
      </c>
      <c r="G45" s="13"/>
    </row>
    <row r="46" spans="1:7" ht="105" customHeight="1">
      <c r="A46" s="64" t="s">
        <v>450</v>
      </c>
      <c r="B46" s="65" t="s">
        <v>42</v>
      </c>
      <c r="C46" s="72" t="s">
        <v>418</v>
      </c>
      <c r="D46" s="66">
        <f aca="true" t="shared" si="8" ref="D46:F50">D47</f>
        <v>5000</v>
      </c>
      <c r="E46" s="66">
        <f t="shared" si="8"/>
        <v>0</v>
      </c>
      <c r="F46" s="66">
        <f t="shared" si="8"/>
        <v>5000</v>
      </c>
      <c r="G46" s="13"/>
    </row>
    <row r="47" spans="1:7" ht="174" customHeight="1">
      <c r="A47" s="64" t="s">
        <v>459</v>
      </c>
      <c r="B47" s="65" t="s">
        <v>42</v>
      </c>
      <c r="C47" s="72" t="s">
        <v>401</v>
      </c>
      <c r="D47" s="66">
        <f t="shared" si="8"/>
        <v>5000</v>
      </c>
      <c r="E47" s="66">
        <f t="shared" si="8"/>
        <v>0</v>
      </c>
      <c r="F47" s="66">
        <f t="shared" si="8"/>
        <v>5000</v>
      </c>
      <c r="G47" s="13"/>
    </row>
    <row r="48" spans="1:7" ht="190.5" customHeight="1">
      <c r="A48" s="64" t="s">
        <v>458</v>
      </c>
      <c r="B48" s="65" t="s">
        <v>42</v>
      </c>
      <c r="C48" s="72" t="s">
        <v>400</v>
      </c>
      <c r="D48" s="66">
        <f t="shared" si="8"/>
        <v>5000</v>
      </c>
      <c r="E48" s="66">
        <f t="shared" si="8"/>
        <v>0</v>
      </c>
      <c r="F48" s="66">
        <f t="shared" si="8"/>
        <v>5000</v>
      </c>
      <c r="G48" s="13"/>
    </row>
    <row r="49" spans="1:7" ht="66.75" customHeight="1">
      <c r="A49" s="64" t="s">
        <v>266</v>
      </c>
      <c r="B49" s="65" t="s">
        <v>42</v>
      </c>
      <c r="C49" s="72" t="s">
        <v>399</v>
      </c>
      <c r="D49" s="66">
        <f t="shared" si="8"/>
        <v>5000</v>
      </c>
      <c r="E49" s="66">
        <f t="shared" si="8"/>
        <v>0</v>
      </c>
      <c r="F49" s="66">
        <f t="shared" si="8"/>
        <v>5000</v>
      </c>
      <c r="G49" s="13"/>
    </row>
    <row r="50" spans="1:7" ht="57" customHeight="1">
      <c r="A50" s="64" t="s">
        <v>160</v>
      </c>
      <c r="B50" s="65" t="s">
        <v>42</v>
      </c>
      <c r="C50" s="72" t="s">
        <v>398</v>
      </c>
      <c r="D50" s="66">
        <f t="shared" si="8"/>
        <v>5000</v>
      </c>
      <c r="E50" s="66">
        <f t="shared" si="8"/>
        <v>0</v>
      </c>
      <c r="F50" s="66">
        <f t="shared" si="8"/>
        <v>5000</v>
      </c>
      <c r="G50" s="13"/>
    </row>
    <row r="51" spans="1:7" ht="37.5" customHeight="1">
      <c r="A51" s="64" t="s">
        <v>366</v>
      </c>
      <c r="B51" s="65" t="s">
        <v>42</v>
      </c>
      <c r="C51" s="72" t="s">
        <v>397</v>
      </c>
      <c r="D51" s="66">
        <v>5000</v>
      </c>
      <c r="E51" s="66">
        <v>0</v>
      </c>
      <c r="F51" s="66">
        <f>D51-E51</f>
        <v>5000</v>
      </c>
      <c r="G51" s="13"/>
    </row>
    <row r="52" spans="1:7" ht="69.75" customHeight="1">
      <c r="A52" s="64" t="s">
        <v>181</v>
      </c>
      <c r="B52" s="65" t="s">
        <v>42</v>
      </c>
      <c r="C52" s="72" t="s">
        <v>182</v>
      </c>
      <c r="D52" s="66">
        <f>D53</f>
        <v>63700</v>
      </c>
      <c r="E52" s="66">
        <f>E53</f>
        <v>42368</v>
      </c>
      <c r="F52" s="66">
        <f t="shared" si="6"/>
        <v>21332</v>
      </c>
      <c r="G52" s="13"/>
    </row>
    <row r="53" spans="1:7" ht="81.75" customHeight="1">
      <c r="A53" s="64" t="s">
        <v>457</v>
      </c>
      <c r="B53" s="65" t="s">
        <v>42</v>
      </c>
      <c r="C53" s="72" t="s">
        <v>183</v>
      </c>
      <c r="D53" s="66">
        <f>D54+D58</f>
        <v>63700</v>
      </c>
      <c r="E53" s="66">
        <f>E54+E58</f>
        <v>42368</v>
      </c>
      <c r="F53" s="66">
        <f aca="true" t="shared" si="9" ref="F53:F134">D53-E53</f>
        <v>21332</v>
      </c>
      <c r="G53" s="13"/>
    </row>
    <row r="54" spans="1:7" ht="144.75" customHeight="1">
      <c r="A54" s="64" t="s">
        <v>456</v>
      </c>
      <c r="B54" s="65" t="s">
        <v>42</v>
      </c>
      <c r="C54" s="72" t="s">
        <v>184</v>
      </c>
      <c r="D54" s="66">
        <f aca="true" t="shared" si="10" ref="D54:E56">D55</f>
        <v>49000</v>
      </c>
      <c r="E54" s="66">
        <f t="shared" si="10"/>
        <v>36368</v>
      </c>
      <c r="F54" s="66">
        <f t="shared" si="9"/>
        <v>12632</v>
      </c>
      <c r="G54" s="13"/>
    </row>
    <row r="55" spans="1:7" ht="60" customHeight="1">
      <c r="A55" s="64" t="s">
        <v>266</v>
      </c>
      <c r="B55" s="65" t="s">
        <v>42</v>
      </c>
      <c r="C55" s="72" t="s">
        <v>185</v>
      </c>
      <c r="D55" s="66">
        <f t="shared" si="10"/>
        <v>49000</v>
      </c>
      <c r="E55" s="66">
        <f t="shared" si="10"/>
        <v>36368</v>
      </c>
      <c r="F55" s="66">
        <f t="shared" si="9"/>
        <v>12632</v>
      </c>
      <c r="G55" s="13"/>
    </row>
    <row r="56" spans="1:7" ht="57.75" customHeight="1">
      <c r="A56" s="64" t="s">
        <v>160</v>
      </c>
      <c r="B56" s="65" t="s">
        <v>42</v>
      </c>
      <c r="C56" s="72" t="s">
        <v>186</v>
      </c>
      <c r="D56" s="66">
        <f t="shared" si="10"/>
        <v>49000</v>
      </c>
      <c r="E56" s="66">
        <f t="shared" si="10"/>
        <v>36368</v>
      </c>
      <c r="F56" s="66">
        <f t="shared" si="9"/>
        <v>12632</v>
      </c>
      <c r="G56" s="13"/>
    </row>
    <row r="57" spans="1:7" ht="32.25" customHeight="1">
      <c r="A57" s="64" t="s">
        <v>366</v>
      </c>
      <c r="B57" s="65" t="s">
        <v>42</v>
      </c>
      <c r="C57" s="72" t="s">
        <v>187</v>
      </c>
      <c r="D57" s="66">
        <v>49000</v>
      </c>
      <c r="E57" s="66">
        <v>36368</v>
      </c>
      <c r="F57" s="66">
        <f t="shared" si="9"/>
        <v>12632</v>
      </c>
      <c r="G57" s="13"/>
    </row>
    <row r="58" spans="1:7" ht="216" customHeight="1">
      <c r="A58" s="64" t="s">
        <v>455</v>
      </c>
      <c r="B58" s="65" t="s">
        <v>42</v>
      </c>
      <c r="C58" s="72" t="s">
        <v>417</v>
      </c>
      <c r="D58" s="66">
        <f aca="true" t="shared" si="11" ref="D58:E60">D59</f>
        <v>14700</v>
      </c>
      <c r="E58" s="66">
        <f t="shared" si="11"/>
        <v>6000</v>
      </c>
      <c r="F58" s="66">
        <f t="shared" si="9"/>
        <v>8700</v>
      </c>
      <c r="G58" s="13"/>
    </row>
    <row r="59" spans="1:7" ht="63.75" customHeight="1">
      <c r="A59" s="64" t="s">
        <v>266</v>
      </c>
      <c r="B59" s="65" t="s">
        <v>42</v>
      </c>
      <c r="C59" s="72" t="s">
        <v>416</v>
      </c>
      <c r="D59" s="66">
        <f t="shared" si="11"/>
        <v>14700</v>
      </c>
      <c r="E59" s="66">
        <f t="shared" si="11"/>
        <v>6000</v>
      </c>
      <c r="F59" s="66">
        <f t="shared" si="9"/>
        <v>8700</v>
      </c>
      <c r="G59" s="13"/>
    </row>
    <row r="60" spans="1:7" ht="57" customHeight="1">
      <c r="A60" s="64" t="s">
        <v>160</v>
      </c>
      <c r="B60" s="65" t="s">
        <v>42</v>
      </c>
      <c r="C60" s="72" t="s">
        <v>415</v>
      </c>
      <c r="D60" s="66">
        <f t="shared" si="11"/>
        <v>14700</v>
      </c>
      <c r="E60" s="66">
        <f t="shared" si="11"/>
        <v>6000</v>
      </c>
      <c r="F60" s="66">
        <f t="shared" si="9"/>
        <v>8700</v>
      </c>
      <c r="G60" s="13"/>
    </row>
    <row r="61" spans="1:7" ht="32.25" customHeight="1">
      <c r="A61" s="64" t="s">
        <v>366</v>
      </c>
      <c r="B61" s="65" t="s">
        <v>42</v>
      </c>
      <c r="C61" s="72" t="s">
        <v>414</v>
      </c>
      <c r="D61" s="66">
        <v>14700</v>
      </c>
      <c r="E61" s="66">
        <v>6000</v>
      </c>
      <c r="F61" s="66">
        <f>D61-E61</f>
        <v>8700</v>
      </c>
      <c r="G61" s="13"/>
    </row>
    <row r="62" spans="1:7" ht="22.5" customHeight="1">
      <c r="A62" s="64" t="s">
        <v>304</v>
      </c>
      <c r="B62" s="65" t="s">
        <v>42</v>
      </c>
      <c r="C62" s="72" t="s">
        <v>189</v>
      </c>
      <c r="D62" s="66">
        <f>D63</f>
        <v>70000</v>
      </c>
      <c r="E62" s="66">
        <f>E63</f>
        <v>40000</v>
      </c>
      <c r="F62" s="66">
        <f t="shared" si="9"/>
        <v>30000</v>
      </c>
      <c r="G62" s="13"/>
    </row>
    <row r="63" spans="1:7" ht="16.5" customHeight="1">
      <c r="A63" s="64" t="s">
        <v>164</v>
      </c>
      <c r="B63" s="65" t="s">
        <v>42</v>
      </c>
      <c r="C63" s="72" t="s">
        <v>188</v>
      </c>
      <c r="D63" s="66">
        <f>D64+D68</f>
        <v>70000</v>
      </c>
      <c r="E63" s="66">
        <f>E64+E68</f>
        <v>40000</v>
      </c>
      <c r="F63" s="66">
        <f>D63-E63</f>
        <v>30000</v>
      </c>
      <c r="G63" s="13"/>
    </row>
    <row r="64" spans="1:7" ht="113.25" customHeight="1">
      <c r="A64" s="64" t="s">
        <v>454</v>
      </c>
      <c r="B64" s="65" t="s">
        <v>42</v>
      </c>
      <c r="C64" s="72" t="s">
        <v>190</v>
      </c>
      <c r="D64" s="66">
        <f>D65</f>
        <v>40000</v>
      </c>
      <c r="E64" s="66">
        <f>E65</f>
        <v>40000</v>
      </c>
      <c r="F64" s="66">
        <f>F65</f>
        <v>0</v>
      </c>
      <c r="G64" s="13"/>
    </row>
    <row r="65" spans="1:7" ht="21" customHeight="1">
      <c r="A65" s="64" t="s">
        <v>170</v>
      </c>
      <c r="B65" s="65" t="s">
        <v>42</v>
      </c>
      <c r="C65" s="72" t="s">
        <v>191</v>
      </c>
      <c r="D65" s="66">
        <f>D66</f>
        <v>40000</v>
      </c>
      <c r="E65" s="66">
        <f>E66</f>
        <v>40000</v>
      </c>
      <c r="F65" s="66">
        <f t="shared" si="9"/>
        <v>0</v>
      </c>
      <c r="G65" s="13"/>
    </row>
    <row r="66" spans="1:7" ht="21" customHeight="1">
      <c r="A66" s="64" t="s">
        <v>180</v>
      </c>
      <c r="B66" s="65" t="s">
        <v>42</v>
      </c>
      <c r="C66" s="72" t="s">
        <v>192</v>
      </c>
      <c r="D66" s="66">
        <f>D67</f>
        <v>40000</v>
      </c>
      <c r="E66" s="66">
        <f>E67</f>
        <v>40000</v>
      </c>
      <c r="F66" s="66">
        <f>F67</f>
        <v>0</v>
      </c>
      <c r="G66" s="13"/>
    </row>
    <row r="67" spans="1:7" ht="18.75" customHeight="1">
      <c r="A67" s="64" t="s">
        <v>127</v>
      </c>
      <c r="B67" s="65" t="s">
        <v>42</v>
      </c>
      <c r="C67" s="72" t="s">
        <v>193</v>
      </c>
      <c r="D67" s="66">
        <v>40000</v>
      </c>
      <c r="E67" s="66">
        <v>40000</v>
      </c>
      <c r="F67" s="66">
        <f t="shared" si="9"/>
        <v>0</v>
      </c>
      <c r="G67" s="13"/>
    </row>
    <row r="68" spans="1:7" ht="153" customHeight="1">
      <c r="A68" s="64" t="s">
        <v>453</v>
      </c>
      <c r="B68" s="65" t="s">
        <v>42</v>
      </c>
      <c r="C68" s="72" t="s">
        <v>194</v>
      </c>
      <c r="D68" s="66">
        <f aca="true" t="shared" si="12" ref="D68:E70">D69</f>
        <v>30000</v>
      </c>
      <c r="E68" s="66">
        <f t="shared" si="12"/>
        <v>0</v>
      </c>
      <c r="F68" s="66">
        <f t="shared" si="9"/>
        <v>30000</v>
      </c>
      <c r="G68" s="13"/>
    </row>
    <row r="69" spans="1:7" ht="57" customHeight="1">
      <c r="A69" s="64" t="s">
        <v>266</v>
      </c>
      <c r="B69" s="65" t="s">
        <v>42</v>
      </c>
      <c r="C69" s="72" t="s">
        <v>195</v>
      </c>
      <c r="D69" s="66">
        <f t="shared" si="12"/>
        <v>30000</v>
      </c>
      <c r="E69" s="66">
        <f t="shared" si="12"/>
        <v>0</v>
      </c>
      <c r="F69" s="66">
        <f t="shared" si="9"/>
        <v>30000</v>
      </c>
      <c r="G69" s="13"/>
    </row>
    <row r="70" spans="1:7" ht="57" customHeight="1">
      <c r="A70" s="64" t="s">
        <v>160</v>
      </c>
      <c r="B70" s="65" t="s">
        <v>42</v>
      </c>
      <c r="C70" s="72" t="s">
        <v>196</v>
      </c>
      <c r="D70" s="66">
        <f t="shared" si="12"/>
        <v>30000</v>
      </c>
      <c r="E70" s="66">
        <f t="shared" si="12"/>
        <v>0</v>
      </c>
      <c r="F70" s="66">
        <f t="shared" si="9"/>
        <v>30000</v>
      </c>
      <c r="G70" s="13"/>
    </row>
    <row r="71" spans="1:7" ht="57" customHeight="1">
      <c r="A71" s="64" t="s">
        <v>366</v>
      </c>
      <c r="B71" s="65" t="s">
        <v>42</v>
      </c>
      <c r="C71" s="72" t="s">
        <v>197</v>
      </c>
      <c r="D71" s="66">
        <v>30000</v>
      </c>
      <c r="E71" s="66">
        <v>0</v>
      </c>
      <c r="F71" s="66">
        <f t="shared" si="9"/>
        <v>30000</v>
      </c>
      <c r="G71" s="13"/>
    </row>
    <row r="72" spans="1:7" ht="20.25" customHeight="1">
      <c r="A72" s="75" t="s">
        <v>11</v>
      </c>
      <c r="B72" s="69" t="s">
        <v>42</v>
      </c>
      <c r="C72" s="76" t="s">
        <v>198</v>
      </c>
      <c r="D72" s="71">
        <f aca="true" t="shared" si="13" ref="D72:E75">D73</f>
        <v>208200</v>
      </c>
      <c r="E72" s="71">
        <f t="shared" si="13"/>
        <v>89510.69</v>
      </c>
      <c r="F72" s="71">
        <f t="shared" si="9"/>
        <v>118689.31</v>
      </c>
      <c r="G72" s="13"/>
    </row>
    <row r="73" spans="1:7" ht="45.75" customHeight="1">
      <c r="A73" s="64" t="s">
        <v>8</v>
      </c>
      <c r="B73" s="65" t="s">
        <v>42</v>
      </c>
      <c r="C73" s="72" t="s">
        <v>199</v>
      </c>
      <c r="D73" s="66">
        <f t="shared" si="13"/>
        <v>208200</v>
      </c>
      <c r="E73" s="66">
        <f t="shared" si="13"/>
        <v>89510.69</v>
      </c>
      <c r="F73" s="66">
        <f t="shared" si="9"/>
        <v>118689.31</v>
      </c>
      <c r="G73" s="13"/>
    </row>
    <row r="74" spans="1:7" ht="24" customHeight="1">
      <c r="A74" s="64" t="s">
        <v>304</v>
      </c>
      <c r="B74" s="65" t="s">
        <v>42</v>
      </c>
      <c r="C74" s="72" t="s">
        <v>200</v>
      </c>
      <c r="D74" s="66">
        <f t="shared" si="13"/>
        <v>208200</v>
      </c>
      <c r="E74" s="66">
        <f t="shared" si="13"/>
        <v>89510.69</v>
      </c>
      <c r="F74" s="66">
        <f t="shared" si="9"/>
        <v>118689.31</v>
      </c>
      <c r="G74" s="13"/>
    </row>
    <row r="75" spans="1:7" ht="18" customHeight="1">
      <c r="A75" s="64" t="s">
        <v>164</v>
      </c>
      <c r="B75" s="65" t="s">
        <v>42</v>
      </c>
      <c r="C75" s="72" t="s">
        <v>201</v>
      </c>
      <c r="D75" s="66">
        <f t="shared" si="13"/>
        <v>208200</v>
      </c>
      <c r="E75" s="66">
        <f t="shared" si="13"/>
        <v>89510.69</v>
      </c>
      <c r="F75" s="66">
        <f t="shared" si="9"/>
        <v>118689.31</v>
      </c>
      <c r="G75" s="13"/>
    </row>
    <row r="76" spans="1:7" ht="125.25" customHeight="1">
      <c r="A76" s="77" t="s">
        <v>451</v>
      </c>
      <c r="B76" s="65" t="s">
        <v>42</v>
      </c>
      <c r="C76" s="72" t="s">
        <v>202</v>
      </c>
      <c r="D76" s="66">
        <f>D77+D81</f>
        <v>208200</v>
      </c>
      <c r="E76" s="66">
        <f>E77+E81</f>
        <v>89510.69</v>
      </c>
      <c r="F76" s="66">
        <f t="shared" si="9"/>
        <v>118689.31</v>
      </c>
      <c r="G76" s="13"/>
    </row>
    <row r="77" spans="1:7" ht="115.5" customHeight="1">
      <c r="A77" s="77" t="s">
        <v>268</v>
      </c>
      <c r="B77" s="65" t="s">
        <v>42</v>
      </c>
      <c r="C77" s="72" t="s">
        <v>203</v>
      </c>
      <c r="D77" s="66">
        <f>D78</f>
        <v>208200</v>
      </c>
      <c r="E77" s="66">
        <f>E78</f>
        <v>89510.69</v>
      </c>
      <c r="F77" s="66">
        <f t="shared" si="9"/>
        <v>118689.31</v>
      </c>
      <c r="G77" s="13"/>
    </row>
    <row r="78" spans="1:7" ht="48" customHeight="1">
      <c r="A78" s="77" t="s">
        <v>156</v>
      </c>
      <c r="B78" s="65" t="s">
        <v>42</v>
      </c>
      <c r="C78" s="72" t="s">
        <v>204</v>
      </c>
      <c r="D78" s="66">
        <f>D79+D80</f>
        <v>208200</v>
      </c>
      <c r="E78" s="66">
        <f>E79+E80</f>
        <v>89510.69</v>
      </c>
      <c r="F78" s="66">
        <f t="shared" si="9"/>
        <v>118689.31</v>
      </c>
      <c r="G78" s="13"/>
    </row>
    <row r="79" spans="1:8" ht="42" customHeight="1">
      <c r="A79" s="64" t="s">
        <v>206</v>
      </c>
      <c r="B79" s="65" t="s">
        <v>42</v>
      </c>
      <c r="C79" s="72" t="s">
        <v>205</v>
      </c>
      <c r="D79" s="66">
        <v>159900</v>
      </c>
      <c r="E79" s="66">
        <v>70905.75</v>
      </c>
      <c r="F79" s="66">
        <f t="shared" si="9"/>
        <v>88994.25</v>
      </c>
      <c r="G79" s="13"/>
      <c r="H79" s="14"/>
    </row>
    <row r="80" spans="1:8" ht="82.5" customHeight="1">
      <c r="A80" s="64" t="s">
        <v>207</v>
      </c>
      <c r="B80" s="65" t="s">
        <v>42</v>
      </c>
      <c r="C80" s="72" t="s">
        <v>208</v>
      </c>
      <c r="D80" s="66">
        <v>48300</v>
      </c>
      <c r="E80" s="66">
        <v>18604.94</v>
      </c>
      <c r="F80" s="66">
        <f>D80-E80</f>
        <v>29695.06</v>
      </c>
      <c r="G80" s="13"/>
      <c r="H80" s="14"/>
    </row>
    <row r="81" spans="1:8" ht="51" customHeight="1" hidden="1">
      <c r="A81" s="64" t="s">
        <v>266</v>
      </c>
      <c r="B81" s="65" t="s">
        <v>42</v>
      </c>
      <c r="C81" s="72" t="s">
        <v>386</v>
      </c>
      <c r="D81" s="66">
        <f>D82</f>
        <v>0</v>
      </c>
      <c r="E81" s="66">
        <f>E82</f>
        <v>0</v>
      </c>
      <c r="F81" s="66">
        <f t="shared" si="9"/>
        <v>0</v>
      </c>
      <c r="G81" s="13"/>
      <c r="H81" s="14"/>
    </row>
    <row r="82" spans="1:8" ht="65.25" customHeight="1" hidden="1">
      <c r="A82" s="64" t="s">
        <v>160</v>
      </c>
      <c r="B82" s="65" t="s">
        <v>42</v>
      </c>
      <c r="C82" s="72" t="s">
        <v>387</v>
      </c>
      <c r="D82" s="66">
        <f>D83</f>
        <v>0</v>
      </c>
      <c r="E82" s="66">
        <f>E83</f>
        <v>0</v>
      </c>
      <c r="F82" s="66">
        <f t="shared" si="9"/>
        <v>0</v>
      </c>
      <c r="G82" s="13"/>
      <c r="H82" s="14"/>
    </row>
    <row r="83" spans="1:7" ht="34.5" customHeight="1" hidden="1">
      <c r="A83" s="64" t="s">
        <v>366</v>
      </c>
      <c r="B83" s="65" t="s">
        <v>42</v>
      </c>
      <c r="C83" s="72" t="s">
        <v>388</v>
      </c>
      <c r="D83" s="66">
        <v>0</v>
      </c>
      <c r="E83" s="66">
        <v>0</v>
      </c>
      <c r="F83" s="66">
        <f t="shared" si="9"/>
        <v>0</v>
      </c>
      <c r="G83" s="13"/>
    </row>
    <row r="84" spans="1:7" ht="45" customHeight="1">
      <c r="A84" s="75" t="s">
        <v>12</v>
      </c>
      <c r="B84" s="69" t="s">
        <v>42</v>
      </c>
      <c r="C84" s="76" t="s">
        <v>209</v>
      </c>
      <c r="D84" s="71">
        <f>D85+D92</f>
        <v>77700</v>
      </c>
      <c r="E84" s="71">
        <f>E85+E92</f>
        <v>38242.5</v>
      </c>
      <c r="F84" s="71">
        <f t="shared" si="9"/>
        <v>39457.5</v>
      </c>
      <c r="G84" s="13"/>
    </row>
    <row r="85" spans="1:8" ht="76.5" customHeight="1">
      <c r="A85" s="64" t="s">
        <v>119</v>
      </c>
      <c r="B85" s="65" t="s">
        <v>42</v>
      </c>
      <c r="C85" s="72" t="s">
        <v>210</v>
      </c>
      <c r="D85" s="66">
        <f>D86</f>
        <v>12700</v>
      </c>
      <c r="E85" s="66">
        <f>E86</f>
        <v>11500</v>
      </c>
      <c r="F85" s="66">
        <f t="shared" si="9"/>
        <v>1200</v>
      </c>
      <c r="G85" s="13"/>
      <c r="H85" s="14"/>
    </row>
    <row r="86" spans="1:8" ht="123" customHeight="1">
      <c r="A86" s="100" t="s">
        <v>450</v>
      </c>
      <c r="B86" s="65" t="s">
        <v>42</v>
      </c>
      <c r="C86" s="72" t="s">
        <v>211</v>
      </c>
      <c r="D86" s="66">
        <f>D87</f>
        <v>12700</v>
      </c>
      <c r="E86" s="66">
        <f>E87</f>
        <v>11500</v>
      </c>
      <c r="F86" s="66">
        <f t="shared" si="9"/>
        <v>1200</v>
      </c>
      <c r="G86" s="13"/>
      <c r="H86" s="14"/>
    </row>
    <row r="87" spans="1:7" ht="141" customHeight="1">
      <c r="A87" s="77" t="s">
        <v>449</v>
      </c>
      <c r="B87" s="65" t="s">
        <v>42</v>
      </c>
      <c r="C87" s="72" t="s">
        <v>413</v>
      </c>
      <c r="D87" s="66">
        <f aca="true" t="shared" si="14" ref="D87:E90">D88</f>
        <v>12700</v>
      </c>
      <c r="E87" s="66">
        <f t="shared" si="14"/>
        <v>11500</v>
      </c>
      <c r="F87" s="66">
        <f t="shared" si="9"/>
        <v>1200</v>
      </c>
      <c r="G87" s="13"/>
    </row>
    <row r="88" spans="1:7" ht="176.25" customHeight="1">
      <c r="A88" s="77" t="s">
        <v>448</v>
      </c>
      <c r="B88" s="65" t="s">
        <v>42</v>
      </c>
      <c r="C88" s="72" t="s">
        <v>412</v>
      </c>
      <c r="D88" s="66">
        <f t="shared" si="14"/>
        <v>12700</v>
      </c>
      <c r="E88" s="66">
        <f t="shared" si="14"/>
        <v>11500</v>
      </c>
      <c r="F88" s="66">
        <f t="shared" si="9"/>
        <v>1200</v>
      </c>
      <c r="G88" s="13"/>
    </row>
    <row r="89" spans="1:7" ht="60" customHeight="1">
      <c r="A89" s="77" t="s">
        <v>266</v>
      </c>
      <c r="B89" s="65" t="s">
        <v>42</v>
      </c>
      <c r="C89" s="72" t="s">
        <v>411</v>
      </c>
      <c r="D89" s="66">
        <f t="shared" si="14"/>
        <v>12700</v>
      </c>
      <c r="E89" s="66">
        <f t="shared" si="14"/>
        <v>11500</v>
      </c>
      <c r="F89" s="66">
        <f t="shared" si="9"/>
        <v>1200</v>
      </c>
      <c r="G89" s="13"/>
    </row>
    <row r="90" spans="1:7" ht="58.5" customHeight="1">
      <c r="A90" s="64" t="s">
        <v>160</v>
      </c>
      <c r="B90" s="65" t="s">
        <v>42</v>
      </c>
      <c r="C90" s="72" t="s">
        <v>410</v>
      </c>
      <c r="D90" s="66">
        <f t="shared" si="14"/>
        <v>12700</v>
      </c>
      <c r="E90" s="66">
        <f t="shared" si="14"/>
        <v>11500</v>
      </c>
      <c r="F90" s="66">
        <f t="shared" si="9"/>
        <v>1200</v>
      </c>
      <c r="G90" s="13"/>
    </row>
    <row r="91" spans="1:7" ht="21" customHeight="1">
      <c r="A91" s="64" t="s">
        <v>366</v>
      </c>
      <c r="B91" s="65" t="s">
        <v>42</v>
      </c>
      <c r="C91" s="72" t="s">
        <v>409</v>
      </c>
      <c r="D91" s="66">
        <v>12700</v>
      </c>
      <c r="E91" s="66">
        <v>11500</v>
      </c>
      <c r="F91" s="66">
        <f t="shared" si="9"/>
        <v>1200</v>
      </c>
      <c r="G91" s="13"/>
    </row>
    <row r="92" spans="1:7" ht="27" customHeight="1">
      <c r="A92" s="64" t="s">
        <v>447</v>
      </c>
      <c r="B92" s="65" t="s">
        <v>42</v>
      </c>
      <c r="C92" s="72" t="s">
        <v>407</v>
      </c>
      <c r="D92" s="66">
        <f aca="true" t="shared" si="15" ref="D92:F93">D93</f>
        <v>65000</v>
      </c>
      <c r="E92" s="66">
        <f t="shared" si="15"/>
        <v>26742.5</v>
      </c>
      <c r="F92" s="66">
        <f t="shared" si="15"/>
        <v>38257.5</v>
      </c>
      <c r="G92" s="13"/>
    </row>
    <row r="93" spans="1:7" ht="114" customHeight="1">
      <c r="A93" s="64" t="s">
        <v>446</v>
      </c>
      <c r="B93" s="65" t="s">
        <v>42</v>
      </c>
      <c r="C93" s="72" t="s">
        <v>406</v>
      </c>
      <c r="D93" s="66">
        <f t="shared" si="15"/>
        <v>65000</v>
      </c>
      <c r="E93" s="66">
        <f t="shared" si="15"/>
        <v>26742.5</v>
      </c>
      <c r="F93" s="66">
        <f t="shared" si="15"/>
        <v>38257.5</v>
      </c>
      <c r="G93" s="13"/>
    </row>
    <row r="94" spans="1:7" ht="136.5" customHeight="1">
      <c r="A94" s="77" t="s">
        <v>445</v>
      </c>
      <c r="B94" s="65" t="s">
        <v>42</v>
      </c>
      <c r="C94" s="72" t="s">
        <v>405</v>
      </c>
      <c r="D94" s="66">
        <f aca="true" t="shared" si="16" ref="D94:E97">D95</f>
        <v>65000</v>
      </c>
      <c r="E94" s="66">
        <f t="shared" si="16"/>
        <v>26742.5</v>
      </c>
      <c r="F94" s="66">
        <f>D94-E94</f>
        <v>38257.5</v>
      </c>
      <c r="G94" s="13"/>
    </row>
    <row r="95" spans="1:7" ht="181.5" customHeight="1">
      <c r="A95" s="77" t="s">
        <v>444</v>
      </c>
      <c r="B95" s="65" t="s">
        <v>42</v>
      </c>
      <c r="C95" s="72" t="s">
        <v>404</v>
      </c>
      <c r="D95" s="66">
        <f>D97</f>
        <v>65000</v>
      </c>
      <c r="E95" s="66">
        <f>E97</f>
        <v>26742.5</v>
      </c>
      <c r="F95" s="66">
        <f>D95-E95</f>
        <v>38257.5</v>
      </c>
      <c r="G95" s="13"/>
    </row>
    <row r="96" spans="1:7" ht="60.75" customHeight="1">
      <c r="A96" s="77" t="s">
        <v>266</v>
      </c>
      <c r="B96" s="65" t="s">
        <v>42</v>
      </c>
      <c r="C96" s="72" t="s">
        <v>403</v>
      </c>
      <c r="D96" s="66">
        <f>D97</f>
        <v>65000</v>
      </c>
      <c r="E96" s="66">
        <f>E97</f>
        <v>26742.5</v>
      </c>
      <c r="F96" s="66">
        <f>F97</f>
        <v>38257.5</v>
      </c>
      <c r="G96" s="13"/>
    </row>
    <row r="97" spans="1:7" ht="60.75" customHeight="1">
      <c r="A97" s="77" t="s">
        <v>160</v>
      </c>
      <c r="B97" s="65" t="s">
        <v>42</v>
      </c>
      <c r="C97" s="72" t="s">
        <v>402</v>
      </c>
      <c r="D97" s="66">
        <f t="shared" si="16"/>
        <v>65000</v>
      </c>
      <c r="E97" s="66">
        <f t="shared" si="16"/>
        <v>26742.5</v>
      </c>
      <c r="F97" s="66">
        <f>D97-E97</f>
        <v>38257.5</v>
      </c>
      <c r="G97" s="13"/>
    </row>
    <row r="98" spans="1:7" ht="60.75" customHeight="1">
      <c r="A98" s="64" t="s">
        <v>366</v>
      </c>
      <c r="B98" s="65" t="s">
        <v>42</v>
      </c>
      <c r="C98" s="72" t="s">
        <v>408</v>
      </c>
      <c r="D98" s="66">
        <v>65000</v>
      </c>
      <c r="E98" s="66">
        <v>26742.5</v>
      </c>
      <c r="F98" s="66">
        <f>D98-E98</f>
        <v>38257.5</v>
      </c>
      <c r="G98" s="13"/>
    </row>
    <row r="99" spans="1:7" ht="15.75" customHeight="1">
      <c r="A99" s="75" t="s">
        <v>13</v>
      </c>
      <c r="B99" s="69" t="s">
        <v>42</v>
      </c>
      <c r="C99" s="76" t="s">
        <v>212</v>
      </c>
      <c r="D99" s="71">
        <f>D100+D107</f>
        <v>1920600</v>
      </c>
      <c r="E99" s="71">
        <f>E100+E107</f>
        <v>1601641.55</v>
      </c>
      <c r="F99" s="71">
        <f t="shared" si="9"/>
        <v>318958.44999999995</v>
      </c>
      <c r="G99" s="13"/>
    </row>
    <row r="100" spans="1:7" ht="19.5" customHeight="1">
      <c r="A100" s="64" t="s">
        <v>475</v>
      </c>
      <c r="B100" s="65" t="s">
        <v>42</v>
      </c>
      <c r="C100" s="72" t="s">
        <v>213</v>
      </c>
      <c r="D100" s="66">
        <f>D101</f>
        <v>1885600</v>
      </c>
      <c r="E100" s="66">
        <f>E101</f>
        <v>1593141.55</v>
      </c>
      <c r="F100" s="66">
        <f t="shared" si="9"/>
        <v>292458.44999999995</v>
      </c>
      <c r="G100" s="13"/>
    </row>
    <row r="101" spans="1:7" ht="42.75" customHeight="1">
      <c r="A101" s="64" t="s">
        <v>443</v>
      </c>
      <c r="B101" s="65" t="s">
        <v>42</v>
      </c>
      <c r="C101" s="72" t="s">
        <v>214</v>
      </c>
      <c r="D101" s="66">
        <f>D102</f>
        <v>1885600</v>
      </c>
      <c r="E101" s="66">
        <f>E102</f>
        <v>1593141.55</v>
      </c>
      <c r="F101" s="66">
        <f t="shared" si="9"/>
        <v>292458.44999999995</v>
      </c>
      <c r="G101" s="13"/>
    </row>
    <row r="102" spans="1:8" ht="106.5" customHeight="1">
      <c r="A102" s="64" t="s">
        <v>442</v>
      </c>
      <c r="B102" s="65" t="s">
        <v>42</v>
      </c>
      <c r="C102" s="72" t="s">
        <v>215</v>
      </c>
      <c r="D102" s="66">
        <f>D103+D114+D118</f>
        <v>1885600</v>
      </c>
      <c r="E102" s="66">
        <f>E103+E114+E118</f>
        <v>1593141.55</v>
      </c>
      <c r="F102" s="66">
        <f t="shared" si="9"/>
        <v>292458.44999999995</v>
      </c>
      <c r="G102" s="13"/>
      <c r="H102" s="14"/>
    </row>
    <row r="103" spans="1:7" ht="162" customHeight="1">
      <c r="A103" s="64" t="s">
        <v>441</v>
      </c>
      <c r="B103" s="65" t="s">
        <v>42</v>
      </c>
      <c r="C103" s="72" t="s">
        <v>216</v>
      </c>
      <c r="D103" s="66">
        <f aca="true" t="shared" si="17" ref="D103:E105">D104</f>
        <v>1885600</v>
      </c>
      <c r="E103" s="66">
        <f t="shared" si="17"/>
        <v>1593141.55</v>
      </c>
      <c r="F103" s="66">
        <f t="shared" si="9"/>
        <v>292458.44999999995</v>
      </c>
      <c r="G103" s="13"/>
    </row>
    <row r="104" spans="1:7" ht="56.25" customHeight="1">
      <c r="A104" s="77" t="s">
        <v>266</v>
      </c>
      <c r="B104" s="65" t="s">
        <v>42</v>
      </c>
      <c r="C104" s="72" t="s">
        <v>217</v>
      </c>
      <c r="D104" s="66">
        <f t="shared" si="17"/>
        <v>1885600</v>
      </c>
      <c r="E104" s="66">
        <f t="shared" si="17"/>
        <v>1593141.55</v>
      </c>
      <c r="F104" s="66">
        <f t="shared" si="9"/>
        <v>292458.44999999995</v>
      </c>
      <c r="G104" s="13"/>
    </row>
    <row r="105" spans="1:7" ht="60.75" customHeight="1">
      <c r="A105" s="64" t="s">
        <v>160</v>
      </c>
      <c r="B105" s="65" t="s">
        <v>42</v>
      </c>
      <c r="C105" s="72" t="s">
        <v>218</v>
      </c>
      <c r="D105" s="66">
        <f t="shared" si="17"/>
        <v>1885600</v>
      </c>
      <c r="E105" s="66">
        <f t="shared" si="17"/>
        <v>1593141.55</v>
      </c>
      <c r="F105" s="66">
        <f t="shared" si="9"/>
        <v>292458.44999999995</v>
      </c>
      <c r="G105" s="13"/>
    </row>
    <row r="106" spans="1:7" ht="60.75" customHeight="1">
      <c r="A106" s="64" t="s">
        <v>366</v>
      </c>
      <c r="B106" s="65" t="s">
        <v>42</v>
      </c>
      <c r="C106" s="72" t="s">
        <v>219</v>
      </c>
      <c r="D106" s="66">
        <v>1885600</v>
      </c>
      <c r="E106" s="66">
        <v>1593141.55</v>
      </c>
      <c r="F106" s="66">
        <f>D106-E106</f>
        <v>292458.44999999995</v>
      </c>
      <c r="G106" s="13"/>
    </row>
    <row r="107" spans="1:7" ht="49.5" customHeight="1">
      <c r="A107" s="64" t="s">
        <v>474</v>
      </c>
      <c r="B107" s="65" t="s">
        <v>42</v>
      </c>
      <c r="C107" s="72" t="s">
        <v>473</v>
      </c>
      <c r="D107" s="66">
        <v>35000</v>
      </c>
      <c r="E107" s="66">
        <f>E108</f>
        <v>8500</v>
      </c>
      <c r="F107" s="66">
        <f>D107-E107</f>
        <v>26500</v>
      </c>
      <c r="G107" s="13"/>
    </row>
    <row r="108" spans="1:7" ht="30" customHeight="1">
      <c r="A108" s="64" t="s">
        <v>304</v>
      </c>
      <c r="B108" s="65" t="s">
        <v>42</v>
      </c>
      <c r="C108" s="72" t="s">
        <v>472</v>
      </c>
      <c r="D108" s="66">
        <f>D109</f>
        <v>35000</v>
      </c>
      <c r="E108" s="66">
        <f>E109</f>
        <v>8500</v>
      </c>
      <c r="F108" s="66">
        <f>D108-E108</f>
        <v>26500</v>
      </c>
      <c r="G108" s="13"/>
    </row>
    <row r="109" spans="1:7" ht="27" customHeight="1">
      <c r="A109" s="64" t="s">
        <v>164</v>
      </c>
      <c r="B109" s="65" t="s">
        <v>42</v>
      </c>
      <c r="C109" s="72" t="s">
        <v>471</v>
      </c>
      <c r="D109" s="66">
        <f>D110+D114+D118</f>
        <v>35000</v>
      </c>
      <c r="E109" s="66">
        <f>E110+E114+E118</f>
        <v>8500</v>
      </c>
      <c r="F109" s="66">
        <f>D109-E109</f>
        <v>26500</v>
      </c>
      <c r="G109" s="13"/>
    </row>
    <row r="110" spans="1:7" ht="109.5" customHeight="1">
      <c r="A110" s="64" t="s">
        <v>452</v>
      </c>
      <c r="B110" s="65" t="s">
        <v>42</v>
      </c>
      <c r="C110" s="72" t="s">
        <v>467</v>
      </c>
      <c r="D110" s="66">
        <f aca="true" t="shared" si="18" ref="D110:F112">D111</f>
        <v>35000</v>
      </c>
      <c r="E110" s="66">
        <f t="shared" si="18"/>
        <v>8500</v>
      </c>
      <c r="F110" s="66">
        <f t="shared" si="18"/>
        <v>26500</v>
      </c>
      <c r="G110" s="13"/>
    </row>
    <row r="111" spans="1:7" ht="60.75" customHeight="1">
      <c r="A111" s="64" t="s">
        <v>266</v>
      </c>
      <c r="B111" s="65" t="s">
        <v>42</v>
      </c>
      <c r="C111" s="72" t="s">
        <v>468</v>
      </c>
      <c r="D111" s="66">
        <f t="shared" si="18"/>
        <v>35000</v>
      </c>
      <c r="E111" s="66">
        <f t="shared" si="18"/>
        <v>8500</v>
      </c>
      <c r="F111" s="66">
        <f t="shared" si="18"/>
        <v>26500</v>
      </c>
      <c r="G111" s="13"/>
    </row>
    <row r="112" spans="1:7" ht="60.75" customHeight="1">
      <c r="A112" s="64" t="s">
        <v>160</v>
      </c>
      <c r="B112" s="65" t="s">
        <v>42</v>
      </c>
      <c r="C112" s="72" t="s">
        <v>469</v>
      </c>
      <c r="D112" s="66">
        <f t="shared" si="18"/>
        <v>35000</v>
      </c>
      <c r="E112" s="66">
        <f t="shared" si="18"/>
        <v>8500</v>
      </c>
      <c r="F112" s="66">
        <f t="shared" si="18"/>
        <v>26500</v>
      </c>
      <c r="G112" s="13"/>
    </row>
    <row r="113" spans="1:7" ht="42" customHeight="1">
      <c r="A113" s="64" t="s">
        <v>366</v>
      </c>
      <c r="B113" s="65" t="s">
        <v>42</v>
      </c>
      <c r="C113" s="72" t="s">
        <v>470</v>
      </c>
      <c r="D113" s="66">
        <v>35000</v>
      </c>
      <c r="E113" s="66">
        <v>8500</v>
      </c>
      <c r="F113" s="66">
        <f>D113-E113</f>
        <v>26500</v>
      </c>
      <c r="G113" s="13"/>
    </row>
    <row r="114" spans="1:7" ht="156.75" customHeight="1" hidden="1">
      <c r="A114" s="64" t="s">
        <v>385</v>
      </c>
      <c r="B114" s="65" t="s">
        <v>42</v>
      </c>
      <c r="C114" s="72" t="s">
        <v>384</v>
      </c>
      <c r="D114" s="66">
        <f aca="true" t="shared" si="19" ref="D114:E116">D115</f>
        <v>0</v>
      </c>
      <c r="E114" s="66">
        <f t="shared" si="19"/>
        <v>0</v>
      </c>
      <c r="F114" s="66">
        <f>D114-E114</f>
        <v>0</v>
      </c>
      <c r="G114" s="13"/>
    </row>
    <row r="115" spans="1:7" ht="47.25" customHeight="1" hidden="1">
      <c r="A115" s="64" t="s">
        <v>266</v>
      </c>
      <c r="B115" s="65" t="s">
        <v>42</v>
      </c>
      <c r="C115" s="72" t="s">
        <v>383</v>
      </c>
      <c r="D115" s="66">
        <f t="shared" si="19"/>
        <v>0</v>
      </c>
      <c r="E115" s="66">
        <f t="shared" si="19"/>
        <v>0</v>
      </c>
      <c r="F115" s="66">
        <f>D115-E115</f>
        <v>0</v>
      </c>
      <c r="G115" s="13"/>
    </row>
    <row r="116" spans="1:7" ht="58.5" customHeight="1" hidden="1">
      <c r="A116" s="64" t="s">
        <v>160</v>
      </c>
      <c r="B116" s="65" t="s">
        <v>42</v>
      </c>
      <c r="C116" s="72" t="s">
        <v>382</v>
      </c>
      <c r="D116" s="66">
        <f t="shared" si="19"/>
        <v>0</v>
      </c>
      <c r="E116" s="66">
        <f t="shared" si="19"/>
        <v>0</v>
      </c>
      <c r="F116" s="66">
        <f>D116-E116</f>
        <v>0</v>
      </c>
      <c r="G116" s="13"/>
    </row>
    <row r="117" spans="1:7" ht="30" customHeight="1" hidden="1">
      <c r="A117" s="64" t="s">
        <v>366</v>
      </c>
      <c r="B117" s="65" t="s">
        <v>42</v>
      </c>
      <c r="C117" s="72" t="s">
        <v>381</v>
      </c>
      <c r="D117" s="66">
        <v>0</v>
      </c>
      <c r="E117" s="66">
        <v>0</v>
      </c>
      <c r="F117" s="66">
        <f>D117-E117</f>
        <v>0</v>
      </c>
      <c r="G117" s="13"/>
    </row>
    <row r="118" spans="1:7" ht="141.75" customHeight="1" hidden="1">
      <c r="A118" s="64" t="s">
        <v>276</v>
      </c>
      <c r="B118" s="65" t="s">
        <v>42</v>
      </c>
      <c r="C118" s="72" t="s">
        <v>220</v>
      </c>
      <c r="D118" s="66">
        <f aca="true" t="shared" si="20" ref="D118:E120">D119</f>
        <v>0</v>
      </c>
      <c r="E118" s="66">
        <f t="shared" si="20"/>
        <v>0</v>
      </c>
      <c r="F118" s="66">
        <f t="shared" si="9"/>
        <v>0</v>
      </c>
      <c r="G118" s="13"/>
    </row>
    <row r="119" spans="1:7" ht="65.25" customHeight="1" hidden="1">
      <c r="A119" s="77" t="s">
        <v>266</v>
      </c>
      <c r="B119" s="65" t="s">
        <v>42</v>
      </c>
      <c r="C119" s="72" t="s">
        <v>221</v>
      </c>
      <c r="D119" s="66">
        <f t="shared" si="20"/>
        <v>0</v>
      </c>
      <c r="E119" s="66">
        <f t="shared" si="20"/>
        <v>0</v>
      </c>
      <c r="F119" s="66">
        <f t="shared" si="9"/>
        <v>0</v>
      </c>
      <c r="G119" s="13"/>
    </row>
    <row r="120" spans="1:7" ht="66" customHeight="1" hidden="1">
      <c r="A120" s="64" t="s">
        <v>160</v>
      </c>
      <c r="B120" s="65" t="s">
        <v>42</v>
      </c>
      <c r="C120" s="72" t="s">
        <v>222</v>
      </c>
      <c r="D120" s="66">
        <f t="shared" si="20"/>
        <v>0</v>
      </c>
      <c r="E120" s="66">
        <f t="shared" si="20"/>
        <v>0</v>
      </c>
      <c r="F120" s="66">
        <f t="shared" si="9"/>
        <v>0</v>
      </c>
      <c r="G120" s="13"/>
    </row>
    <row r="121" spans="1:7" ht="62.25" customHeight="1" hidden="1">
      <c r="A121" s="64" t="s">
        <v>366</v>
      </c>
      <c r="B121" s="65" t="s">
        <v>42</v>
      </c>
      <c r="C121" s="72" t="s">
        <v>223</v>
      </c>
      <c r="D121" s="66">
        <v>0</v>
      </c>
      <c r="E121" s="66">
        <v>0</v>
      </c>
      <c r="F121" s="66">
        <f t="shared" si="9"/>
        <v>0</v>
      </c>
      <c r="G121" s="13"/>
    </row>
    <row r="122" spans="1:8" ht="21" customHeight="1">
      <c r="A122" s="75" t="s">
        <v>14</v>
      </c>
      <c r="B122" s="69" t="s">
        <v>42</v>
      </c>
      <c r="C122" s="76" t="s">
        <v>224</v>
      </c>
      <c r="D122" s="71">
        <f>D123+D134+D145</f>
        <v>5615200</v>
      </c>
      <c r="E122" s="71">
        <f>E123+E134+E145</f>
        <v>1537736.23</v>
      </c>
      <c r="F122" s="71">
        <f t="shared" si="9"/>
        <v>4077463.77</v>
      </c>
      <c r="G122" s="13"/>
      <c r="H122" s="14"/>
    </row>
    <row r="123" spans="1:7" ht="20.25" customHeight="1">
      <c r="A123" s="64" t="s">
        <v>111</v>
      </c>
      <c r="B123" s="65" t="s">
        <v>42</v>
      </c>
      <c r="C123" s="72" t="s">
        <v>225</v>
      </c>
      <c r="D123" s="66">
        <f aca="true" t="shared" si="21" ref="D123:E128">D124</f>
        <v>139500</v>
      </c>
      <c r="E123" s="66">
        <f t="shared" si="21"/>
        <v>61369.96</v>
      </c>
      <c r="F123" s="66">
        <f t="shared" si="9"/>
        <v>78130.04000000001</v>
      </c>
      <c r="G123" s="13"/>
    </row>
    <row r="124" spans="1:7" ht="71.25" customHeight="1">
      <c r="A124" s="64" t="s">
        <v>271</v>
      </c>
      <c r="B124" s="65" t="s">
        <v>42</v>
      </c>
      <c r="C124" s="72" t="s">
        <v>226</v>
      </c>
      <c r="D124" s="66">
        <f>D125</f>
        <v>139500</v>
      </c>
      <c r="E124" s="66">
        <f>E125</f>
        <v>61369.96</v>
      </c>
      <c r="F124" s="66">
        <f t="shared" si="9"/>
        <v>78130.04000000001</v>
      </c>
      <c r="G124" s="13"/>
    </row>
    <row r="125" spans="1:7" ht="118.5" customHeight="1">
      <c r="A125" s="64" t="s">
        <v>438</v>
      </c>
      <c r="B125" s="65" t="s">
        <v>42</v>
      </c>
      <c r="C125" s="72" t="s">
        <v>227</v>
      </c>
      <c r="D125" s="66">
        <f>D126+D130</f>
        <v>139500</v>
      </c>
      <c r="E125" s="66">
        <f>E126+E130</f>
        <v>61369.96</v>
      </c>
      <c r="F125" s="66">
        <f t="shared" si="9"/>
        <v>78130.04000000001</v>
      </c>
      <c r="G125" s="13"/>
    </row>
    <row r="126" spans="1:7" ht="195" customHeight="1">
      <c r="A126" s="88" t="s">
        <v>440</v>
      </c>
      <c r="B126" s="65" t="s">
        <v>42</v>
      </c>
      <c r="C126" s="72" t="s">
        <v>228</v>
      </c>
      <c r="D126" s="66">
        <f t="shared" si="21"/>
        <v>104500</v>
      </c>
      <c r="E126" s="66">
        <f t="shared" si="21"/>
        <v>43509.6</v>
      </c>
      <c r="F126" s="66">
        <f t="shared" si="9"/>
        <v>60990.4</v>
      </c>
      <c r="G126" s="13"/>
    </row>
    <row r="127" spans="1:7" ht="60" customHeight="1">
      <c r="A127" s="77" t="s">
        <v>266</v>
      </c>
      <c r="B127" s="65" t="s">
        <v>42</v>
      </c>
      <c r="C127" s="72" t="s">
        <v>229</v>
      </c>
      <c r="D127" s="66">
        <f t="shared" si="21"/>
        <v>104500</v>
      </c>
      <c r="E127" s="66">
        <f t="shared" si="21"/>
        <v>43509.6</v>
      </c>
      <c r="F127" s="66">
        <f t="shared" si="9"/>
        <v>60990.4</v>
      </c>
      <c r="G127" s="13"/>
    </row>
    <row r="128" spans="1:7" ht="58.5" customHeight="1">
      <c r="A128" s="64" t="s">
        <v>160</v>
      </c>
      <c r="B128" s="65" t="s">
        <v>42</v>
      </c>
      <c r="C128" s="72" t="s">
        <v>230</v>
      </c>
      <c r="D128" s="66">
        <f t="shared" si="21"/>
        <v>104500</v>
      </c>
      <c r="E128" s="66">
        <f t="shared" si="21"/>
        <v>43509.6</v>
      </c>
      <c r="F128" s="66">
        <f t="shared" si="9"/>
        <v>60990.4</v>
      </c>
      <c r="G128" s="13"/>
    </row>
    <row r="129" spans="1:7" ht="65.25" customHeight="1">
      <c r="A129" s="64" t="s">
        <v>366</v>
      </c>
      <c r="B129" s="65" t="s">
        <v>42</v>
      </c>
      <c r="C129" s="72" t="s">
        <v>231</v>
      </c>
      <c r="D129" s="66">
        <v>104500</v>
      </c>
      <c r="E129" s="66">
        <v>43509.6</v>
      </c>
      <c r="F129" s="66">
        <f t="shared" si="9"/>
        <v>60990.4</v>
      </c>
      <c r="G129" s="13"/>
    </row>
    <row r="130" spans="1:7" ht="153" customHeight="1">
      <c r="A130" s="64" t="s">
        <v>439</v>
      </c>
      <c r="B130" s="65" t="s">
        <v>42</v>
      </c>
      <c r="C130" s="72" t="s">
        <v>372</v>
      </c>
      <c r="D130" s="66">
        <f aca="true" t="shared" si="22" ref="D130:F132">D131</f>
        <v>35000</v>
      </c>
      <c r="E130" s="66">
        <f t="shared" si="22"/>
        <v>17860.36</v>
      </c>
      <c r="F130" s="66">
        <f t="shared" si="22"/>
        <v>17139.64</v>
      </c>
      <c r="G130" s="13"/>
    </row>
    <row r="131" spans="1:7" ht="62.25" customHeight="1">
      <c r="A131" s="64" t="s">
        <v>266</v>
      </c>
      <c r="B131" s="65" t="s">
        <v>42</v>
      </c>
      <c r="C131" s="72" t="s">
        <v>373</v>
      </c>
      <c r="D131" s="66">
        <f t="shared" si="22"/>
        <v>35000</v>
      </c>
      <c r="E131" s="66">
        <f t="shared" si="22"/>
        <v>17860.36</v>
      </c>
      <c r="F131" s="66">
        <f t="shared" si="22"/>
        <v>17139.64</v>
      </c>
      <c r="G131" s="13"/>
    </row>
    <row r="132" spans="1:7" ht="62.25" customHeight="1">
      <c r="A132" s="64" t="s">
        <v>160</v>
      </c>
      <c r="B132" s="65" t="s">
        <v>42</v>
      </c>
      <c r="C132" s="72" t="s">
        <v>374</v>
      </c>
      <c r="D132" s="66">
        <f t="shared" si="22"/>
        <v>35000</v>
      </c>
      <c r="E132" s="66">
        <f t="shared" si="22"/>
        <v>17860.36</v>
      </c>
      <c r="F132" s="66">
        <f t="shared" si="22"/>
        <v>17139.64</v>
      </c>
      <c r="G132" s="13"/>
    </row>
    <row r="133" spans="1:7" ht="33.75" customHeight="1">
      <c r="A133" s="64" t="s">
        <v>366</v>
      </c>
      <c r="B133" s="65" t="s">
        <v>42</v>
      </c>
      <c r="C133" s="72" t="s">
        <v>375</v>
      </c>
      <c r="D133" s="66">
        <v>35000</v>
      </c>
      <c r="E133" s="66">
        <v>17860.36</v>
      </c>
      <c r="F133" s="66">
        <f>D133-E133</f>
        <v>17139.64</v>
      </c>
      <c r="G133" s="13"/>
    </row>
    <row r="134" spans="1:7" ht="21" customHeight="1">
      <c r="A134" s="64" t="s">
        <v>7</v>
      </c>
      <c r="B134" s="65" t="s">
        <v>42</v>
      </c>
      <c r="C134" s="72" t="s">
        <v>232</v>
      </c>
      <c r="D134" s="66">
        <f>D136</f>
        <v>1507900</v>
      </c>
      <c r="E134" s="66">
        <f>E136</f>
        <v>0</v>
      </c>
      <c r="F134" s="66">
        <f t="shared" si="9"/>
        <v>1507900</v>
      </c>
      <c r="G134" s="13"/>
    </row>
    <row r="135" spans="1:7" ht="73.5" customHeight="1">
      <c r="A135" s="64" t="s">
        <v>271</v>
      </c>
      <c r="B135" s="65" t="s">
        <v>42</v>
      </c>
      <c r="C135" s="72" t="s">
        <v>282</v>
      </c>
      <c r="D135" s="66">
        <f>D136</f>
        <v>1507900</v>
      </c>
      <c r="E135" s="66">
        <f>E136</f>
        <v>0</v>
      </c>
      <c r="F135" s="66">
        <f aca="true" t="shared" si="23" ref="F135:F204">D135-E135</f>
        <v>1507900</v>
      </c>
      <c r="G135" s="13"/>
    </row>
    <row r="136" spans="1:7" ht="116.25" customHeight="1">
      <c r="A136" s="64" t="s">
        <v>438</v>
      </c>
      <c r="B136" s="65" t="s">
        <v>42</v>
      </c>
      <c r="C136" s="72" t="s">
        <v>233</v>
      </c>
      <c r="D136" s="66">
        <f>D137+D141</f>
        <v>1507900</v>
      </c>
      <c r="E136" s="66">
        <f>E137+E141</f>
        <v>0</v>
      </c>
      <c r="F136" s="66">
        <f>F137+F141</f>
        <v>1507900</v>
      </c>
      <c r="G136" s="13"/>
    </row>
    <row r="137" spans="1:7" ht="150" customHeight="1">
      <c r="A137" s="64" t="s">
        <v>437</v>
      </c>
      <c r="B137" s="65" t="s">
        <v>42</v>
      </c>
      <c r="C137" s="72" t="s">
        <v>285</v>
      </c>
      <c r="D137" s="66">
        <f>D139</f>
        <v>46600</v>
      </c>
      <c r="E137" s="66">
        <f>E139</f>
        <v>0</v>
      </c>
      <c r="F137" s="66">
        <f>D137-E137</f>
        <v>46600</v>
      </c>
      <c r="G137" s="13"/>
    </row>
    <row r="138" spans="1:7" ht="48" customHeight="1">
      <c r="A138" s="64" t="s">
        <v>266</v>
      </c>
      <c r="B138" s="65" t="s">
        <v>42</v>
      </c>
      <c r="C138" s="72" t="s">
        <v>299</v>
      </c>
      <c r="D138" s="66">
        <f>D139</f>
        <v>46600</v>
      </c>
      <c r="E138" s="66">
        <f>E139</f>
        <v>0</v>
      </c>
      <c r="F138" s="66">
        <f>F139</f>
        <v>46600</v>
      </c>
      <c r="G138" s="13"/>
    </row>
    <row r="139" spans="1:7" ht="63" customHeight="1">
      <c r="A139" s="64" t="s">
        <v>160</v>
      </c>
      <c r="B139" s="65" t="s">
        <v>42</v>
      </c>
      <c r="C139" s="72" t="s">
        <v>284</v>
      </c>
      <c r="D139" s="66">
        <f>D140</f>
        <v>46600</v>
      </c>
      <c r="E139" s="66">
        <f>E140</f>
        <v>0</v>
      </c>
      <c r="F139" s="66">
        <f>D139-E139</f>
        <v>46600</v>
      </c>
      <c r="G139" s="13"/>
    </row>
    <row r="140" spans="1:7" ht="25.5" customHeight="1">
      <c r="A140" s="64" t="s">
        <v>366</v>
      </c>
      <c r="B140" s="65" t="s">
        <v>42</v>
      </c>
      <c r="C140" s="72" t="s">
        <v>283</v>
      </c>
      <c r="D140" s="66">
        <v>46600</v>
      </c>
      <c r="E140" s="66">
        <v>0</v>
      </c>
      <c r="F140" s="66">
        <f>D140-E140</f>
        <v>46600</v>
      </c>
      <c r="G140" s="13"/>
    </row>
    <row r="141" spans="1:7" ht="144.75" customHeight="1">
      <c r="A141" s="77" t="s">
        <v>487</v>
      </c>
      <c r="B141" s="65" t="s">
        <v>42</v>
      </c>
      <c r="C141" s="72" t="s">
        <v>488</v>
      </c>
      <c r="D141" s="66">
        <f>D143</f>
        <v>1461300</v>
      </c>
      <c r="E141" s="66">
        <f>E143</f>
        <v>0</v>
      </c>
      <c r="F141" s="66">
        <f t="shared" si="23"/>
        <v>1461300</v>
      </c>
      <c r="G141" s="13"/>
    </row>
    <row r="142" spans="1:7" ht="54" customHeight="1">
      <c r="A142" s="77" t="s">
        <v>494</v>
      </c>
      <c r="B142" s="65" t="s">
        <v>42</v>
      </c>
      <c r="C142" s="72" t="s">
        <v>489</v>
      </c>
      <c r="D142" s="66">
        <f>D143</f>
        <v>1461300</v>
      </c>
      <c r="E142" s="66">
        <f>E143</f>
        <v>0</v>
      </c>
      <c r="F142" s="66">
        <f>F143</f>
        <v>1461300</v>
      </c>
      <c r="G142" s="13"/>
    </row>
    <row r="143" spans="1:7" ht="30" customHeight="1">
      <c r="A143" s="64" t="s">
        <v>493</v>
      </c>
      <c r="B143" s="65" t="s">
        <v>42</v>
      </c>
      <c r="C143" s="72" t="s">
        <v>490</v>
      </c>
      <c r="D143" s="66">
        <f>D144</f>
        <v>1461300</v>
      </c>
      <c r="E143" s="66">
        <f>E144</f>
        <v>0</v>
      </c>
      <c r="F143" s="66">
        <f>D143-E143</f>
        <v>1461300</v>
      </c>
      <c r="G143" s="13"/>
    </row>
    <row r="144" spans="1:7" ht="57.75" customHeight="1">
      <c r="A144" s="64" t="s">
        <v>492</v>
      </c>
      <c r="B144" s="65" t="s">
        <v>42</v>
      </c>
      <c r="C144" s="72" t="s">
        <v>491</v>
      </c>
      <c r="D144" s="66">
        <v>1461300</v>
      </c>
      <c r="E144" s="66">
        <v>0</v>
      </c>
      <c r="F144" s="66">
        <f>D144-E144</f>
        <v>1461300</v>
      </c>
      <c r="G144" s="13"/>
    </row>
    <row r="145" spans="1:7" ht="18" customHeight="1">
      <c r="A145" s="64" t="s">
        <v>6</v>
      </c>
      <c r="B145" s="65" t="s">
        <v>42</v>
      </c>
      <c r="C145" s="72" t="s">
        <v>234</v>
      </c>
      <c r="D145" s="66">
        <f>D146+D164</f>
        <v>3967800</v>
      </c>
      <c r="E145" s="66">
        <f>E146+E164</f>
        <v>1476366.27</v>
      </c>
      <c r="F145" s="66">
        <f t="shared" si="23"/>
        <v>2491433.73</v>
      </c>
      <c r="G145" s="13"/>
    </row>
    <row r="146" spans="1:7" ht="78.75" customHeight="1">
      <c r="A146" s="64" t="s">
        <v>271</v>
      </c>
      <c r="B146" s="65" t="s">
        <v>42</v>
      </c>
      <c r="C146" s="72" t="s">
        <v>303</v>
      </c>
      <c r="D146" s="66">
        <f>D147</f>
        <v>3957800</v>
      </c>
      <c r="E146" s="66">
        <f>E147</f>
        <v>1476366.27</v>
      </c>
      <c r="F146" s="66">
        <f>F147</f>
        <v>2481433.73</v>
      </c>
      <c r="G146" s="13"/>
    </row>
    <row r="147" spans="1:7" ht="111" customHeight="1">
      <c r="A147" s="64" t="s">
        <v>436</v>
      </c>
      <c r="B147" s="65" t="s">
        <v>42</v>
      </c>
      <c r="C147" s="72" t="s">
        <v>235</v>
      </c>
      <c r="D147" s="66">
        <f>D148+D152+D156+D160</f>
        <v>3957800</v>
      </c>
      <c r="E147" s="66">
        <f>E148+E152+E156+E160</f>
        <v>1476366.27</v>
      </c>
      <c r="F147" s="66">
        <f t="shared" si="23"/>
        <v>2481433.73</v>
      </c>
      <c r="G147" s="13"/>
    </row>
    <row r="148" spans="1:7" ht="162.75" customHeight="1">
      <c r="A148" s="64" t="s">
        <v>435</v>
      </c>
      <c r="B148" s="65" t="s">
        <v>42</v>
      </c>
      <c r="C148" s="72" t="s">
        <v>236</v>
      </c>
      <c r="D148" s="66">
        <f aca="true" t="shared" si="24" ref="D148:E150">D149</f>
        <v>2855700</v>
      </c>
      <c r="E148" s="66">
        <f t="shared" si="24"/>
        <v>1089646.41</v>
      </c>
      <c r="F148" s="66">
        <f t="shared" si="23"/>
        <v>1766053.59</v>
      </c>
      <c r="G148" s="13"/>
    </row>
    <row r="149" spans="1:7" ht="64.5" customHeight="1">
      <c r="A149" s="64" t="s">
        <v>266</v>
      </c>
      <c r="B149" s="65" t="s">
        <v>42</v>
      </c>
      <c r="C149" s="72" t="s">
        <v>238</v>
      </c>
      <c r="D149" s="66">
        <f t="shared" si="24"/>
        <v>2855700</v>
      </c>
      <c r="E149" s="66">
        <f t="shared" si="24"/>
        <v>1089646.41</v>
      </c>
      <c r="F149" s="66">
        <f t="shared" si="23"/>
        <v>1766053.59</v>
      </c>
      <c r="G149" s="13"/>
    </row>
    <row r="150" spans="1:7" ht="53.25" customHeight="1">
      <c r="A150" s="64" t="s">
        <v>160</v>
      </c>
      <c r="B150" s="65" t="s">
        <v>42</v>
      </c>
      <c r="C150" s="72" t="s">
        <v>239</v>
      </c>
      <c r="D150" s="66">
        <f t="shared" si="24"/>
        <v>2855700</v>
      </c>
      <c r="E150" s="66">
        <f t="shared" si="24"/>
        <v>1089646.41</v>
      </c>
      <c r="F150" s="66">
        <f t="shared" si="23"/>
        <v>1766053.59</v>
      </c>
      <c r="G150" s="13"/>
    </row>
    <row r="151" spans="1:7" ht="53.25" customHeight="1">
      <c r="A151" s="88" t="s">
        <v>366</v>
      </c>
      <c r="B151" s="65" t="s">
        <v>42</v>
      </c>
      <c r="C151" s="72" t="s">
        <v>240</v>
      </c>
      <c r="D151" s="66">
        <v>2855700</v>
      </c>
      <c r="E151" s="66">
        <v>1089646.41</v>
      </c>
      <c r="F151" s="66">
        <f t="shared" si="23"/>
        <v>1766053.59</v>
      </c>
      <c r="G151" s="13"/>
    </row>
    <row r="152" spans="1:7" ht="138" customHeight="1">
      <c r="A152" s="64" t="s">
        <v>434</v>
      </c>
      <c r="B152" s="65" t="s">
        <v>42</v>
      </c>
      <c r="C152" s="72" t="s">
        <v>237</v>
      </c>
      <c r="D152" s="66">
        <f aca="true" t="shared" si="25" ref="D152:E154">D153</f>
        <v>77000</v>
      </c>
      <c r="E152" s="66">
        <f t="shared" si="25"/>
        <v>76895.5</v>
      </c>
      <c r="F152" s="66">
        <f t="shared" si="23"/>
        <v>104.5</v>
      </c>
      <c r="G152" s="13"/>
    </row>
    <row r="153" spans="1:7" ht="33.75" customHeight="1">
      <c r="A153" s="64" t="s">
        <v>266</v>
      </c>
      <c r="B153" s="65" t="s">
        <v>42</v>
      </c>
      <c r="C153" s="72" t="s">
        <v>241</v>
      </c>
      <c r="D153" s="66">
        <f t="shared" si="25"/>
        <v>77000</v>
      </c>
      <c r="E153" s="66">
        <f t="shared" si="25"/>
        <v>76895.5</v>
      </c>
      <c r="F153" s="66">
        <f t="shared" si="23"/>
        <v>104.5</v>
      </c>
      <c r="G153" s="13"/>
    </row>
    <row r="154" spans="1:7" ht="51" customHeight="1">
      <c r="A154" s="64" t="s">
        <v>160</v>
      </c>
      <c r="B154" s="65" t="s">
        <v>42</v>
      </c>
      <c r="C154" s="72" t="s">
        <v>242</v>
      </c>
      <c r="D154" s="66">
        <f t="shared" si="25"/>
        <v>77000</v>
      </c>
      <c r="E154" s="66">
        <f t="shared" si="25"/>
        <v>76895.5</v>
      </c>
      <c r="F154" s="66">
        <f t="shared" si="23"/>
        <v>104.5</v>
      </c>
      <c r="G154" s="13"/>
    </row>
    <row r="155" spans="1:7" ht="66.75" customHeight="1">
      <c r="A155" s="64" t="s">
        <v>366</v>
      </c>
      <c r="B155" s="65" t="s">
        <v>42</v>
      </c>
      <c r="C155" s="72" t="s">
        <v>243</v>
      </c>
      <c r="D155" s="66">
        <v>77000</v>
      </c>
      <c r="E155" s="66">
        <v>76895.5</v>
      </c>
      <c r="F155" s="66">
        <f t="shared" si="23"/>
        <v>104.5</v>
      </c>
      <c r="G155" s="13"/>
    </row>
    <row r="156" spans="1:7" ht="142.5" customHeight="1">
      <c r="A156" s="64" t="s">
        <v>433</v>
      </c>
      <c r="B156" s="65" t="s">
        <v>42</v>
      </c>
      <c r="C156" s="72" t="s">
        <v>244</v>
      </c>
      <c r="D156" s="66">
        <f aca="true" t="shared" si="26" ref="D156:E158">D157</f>
        <v>875100</v>
      </c>
      <c r="E156" s="66">
        <f t="shared" si="26"/>
        <v>309824.36</v>
      </c>
      <c r="F156" s="66">
        <f t="shared" si="23"/>
        <v>565275.64</v>
      </c>
      <c r="G156" s="13"/>
    </row>
    <row r="157" spans="1:7" ht="56.25" customHeight="1">
      <c r="A157" s="64" t="s">
        <v>266</v>
      </c>
      <c r="B157" s="65" t="s">
        <v>42</v>
      </c>
      <c r="C157" s="72" t="s">
        <v>245</v>
      </c>
      <c r="D157" s="66">
        <f t="shared" si="26"/>
        <v>875100</v>
      </c>
      <c r="E157" s="66">
        <f t="shared" si="26"/>
        <v>309824.36</v>
      </c>
      <c r="F157" s="66">
        <f t="shared" si="23"/>
        <v>565275.64</v>
      </c>
      <c r="G157" s="13"/>
    </row>
    <row r="158" spans="1:7" ht="60" customHeight="1">
      <c r="A158" s="64" t="s">
        <v>160</v>
      </c>
      <c r="B158" s="65" t="s">
        <v>42</v>
      </c>
      <c r="C158" s="72" t="s">
        <v>246</v>
      </c>
      <c r="D158" s="66">
        <f t="shared" si="26"/>
        <v>875100</v>
      </c>
      <c r="E158" s="66">
        <f t="shared" si="26"/>
        <v>309824.36</v>
      </c>
      <c r="F158" s="66">
        <f t="shared" si="23"/>
        <v>565275.64</v>
      </c>
      <c r="G158" s="13"/>
    </row>
    <row r="159" spans="1:7" ht="63" customHeight="1">
      <c r="A159" s="64" t="s">
        <v>366</v>
      </c>
      <c r="B159" s="65" t="s">
        <v>42</v>
      </c>
      <c r="C159" s="72" t="s">
        <v>247</v>
      </c>
      <c r="D159" s="66">
        <v>875100</v>
      </c>
      <c r="E159" s="66">
        <v>309824.36</v>
      </c>
      <c r="F159" s="66">
        <f t="shared" si="23"/>
        <v>565275.64</v>
      </c>
      <c r="G159" s="13"/>
    </row>
    <row r="160" spans="1:7" ht="177" customHeight="1">
      <c r="A160" s="64" t="s">
        <v>432</v>
      </c>
      <c r="B160" s="65" t="s">
        <v>42</v>
      </c>
      <c r="C160" s="72" t="s">
        <v>358</v>
      </c>
      <c r="D160" s="66">
        <f aca="true" t="shared" si="27" ref="D160:E162">D161</f>
        <v>150000</v>
      </c>
      <c r="E160" s="66">
        <f t="shared" si="27"/>
        <v>0</v>
      </c>
      <c r="F160" s="66">
        <f t="shared" si="23"/>
        <v>150000</v>
      </c>
      <c r="G160" s="13"/>
    </row>
    <row r="161" spans="1:7" ht="66.75" customHeight="1">
      <c r="A161" s="64" t="s">
        <v>266</v>
      </c>
      <c r="B161" s="65" t="s">
        <v>42</v>
      </c>
      <c r="C161" s="72" t="s">
        <v>357</v>
      </c>
      <c r="D161" s="66">
        <f t="shared" si="27"/>
        <v>150000</v>
      </c>
      <c r="E161" s="66">
        <f t="shared" si="27"/>
        <v>0</v>
      </c>
      <c r="F161" s="66">
        <f t="shared" si="23"/>
        <v>150000</v>
      </c>
      <c r="G161" s="13"/>
    </row>
    <row r="162" spans="1:7" ht="69" customHeight="1">
      <c r="A162" s="64" t="s">
        <v>160</v>
      </c>
      <c r="B162" s="65" t="s">
        <v>42</v>
      </c>
      <c r="C162" s="72" t="s">
        <v>356</v>
      </c>
      <c r="D162" s="66">
        <f t="shared" si="27"/>
        <v>150000</v>
      </c>
      <c r="E162" s="66">
        <f t="shared" si="27"/>
        <v>0</v>
      </c>
      <c r="F162" s="66">
        <f t="shared" si="23"/>
        <v>150000</v>
      </c>
      <c r="G162" s="13"/>
    </row>
    <row r="163" spans="1:7" ht="64.5" customHeight="1">
      <c r="A163" s="64" t="s">
        <v>366</v>
      </c>
      <c r="B163" s="65" t="s">
        <v>42</v>
      </c>
      <c r="C163" s="72" t="s">
        <v>355</v>
      </c>
      <c r="D163" s="66">
        <v>150000</v>
      </c>
      <c r="E163" s="66">
        <v>0</v>
      </c>
      <c r="F163" s="66">
        <f t="shared" si="23"/>
        <v>150000</v>
      </c>
      <c r="G163" s="13"/>
    </row>
    <row r="164" spans="1:7" ht="84" customHeight="1">
      <c r="A164" s="64" t="s">
        <v>431</v>
      </c>
      <c r="B164" s="65" t="s">
        <v>42</v>
      </c>
      <c r="C164" s="72" t="s">
        <v>396</v>
      </c>
      <c r="D164" s="66">
        <f aca="true" t="shared" si="28" ref="D164:F166">D165</f>
        <v>10000</v>
      </c>
      <c r="E164" s="66">
        <f t="shared" si="28"/>
        <v>0</v>
      </c>
      <c r="F164" s="66">
        <f t="shared" si="28"/>
        <v>10000</v>
      </c>
      <c r="G164" s="13"/>
    </row>
    <row r="165" spans="1:7" ht="141" customHeight="1">
      <c r="A165" s="64" t="s">
        <v>430</v>
      </c>
      <c r="B165" s="65" t="s">
        <v>42</v>
      </c>
      <c r="C165" s="72" t="s">
        <v>395</v>
      </c>
      <c r="D165" s="66">
        <f t="shared" si="28"/>
        <v>10000</v>
      </c>
      <c r="E165" s="66">
        <f t="shared" si="28"/>
        <v>0</v>
      </c>
      <c r="F165" s="66">
        <f t="shared" si="28"/>
        <v>10000</v>
      </c>
      <c r="G165" s="13"/>
    </row>
    <row r="166" spans="1:7" ht="175.5" customHeight="1">
      <c r="A166" s="64" t="s">
        <v>429</v>
      </c>
      <c r="B166" s="65" t="s">
        <v>42</v>
      </c>
      <c r="C166" s="72" t="s">
        <v>394</v>
      </c>
      <c r="D166" s="66">
        <f t="shared" si="28"/>
        <v>10000</v>
      </c>
      <c r="E166" s="66">
        <f t="shared" si="28"/>
        <v>0</v>
      </c>
      <c r="F166" s="66">
        <f t="shared" si="28"/>
        <v>10000</v>
      </c>
      <c r="G166" s="13"/>
    </row>
    <row r="167" spans="1:7" ht="69" customHeight="1">
      <c r="A167" s="64" t="s">
        <v>266</v>
      </c>
      <c r="B167" s="65" t="s">
        <v>42</v>
      </c>
      <c r="C167" s="72" t="s">
        <v>393</v>
      </c>
      <c r="D167" s="66">
        <f aca="true" t="shared" si="29" ref="D167:F168">D168</f>
        <v>10000</v>
      </c>
      <c r="E167" s="66">
        <f t="shared" si="29"/>
        <v>0</v>
      </c>
      <c r="F167" s="66">
        <f t="shared" si="29"/>
        <v>10000</v>
      </c>
      <c r="G167" s="13"/>
    </row>
    <row r="168" spans="1:7" ht="54.75" customHeight="1">
      <c r="A168" s="64" t="s">
        <v>160</v>
      </c>
      <c r="B168" s="65" t="s">
        <v>42</v>
      </c>
      <c r="C168" s="72" t="s">
        <v>392</v>
      </c>
      <c r="D168" s="66">
        <f t="shared" si="29"/>
        <v>10000</v>
      </c>
      <c r="E168" s="66">
        <f t="shared" si="29"/>
        <v>0</v>
      </c>
      <c r="F168" s="66">
        <f t="shared" si="29"/>
        <v>10000</v>
      </c>
      <c r="G168" s="13"/>
    </row>
    <row r="169" spans="1:7" ht="55.5" customHeight="1">
      <c r="A169" s="64" t="s">
        <v>366</v>
      </c>
      <c r="B169" s="65" t="s">
        <v>42</v>
      </c>
      <c r="C169" s="72" t="s">
        <v>391</v>
      </c>
      <c r="D169" s="66">
        <v>10000</v>
      </c>
      <c r="E169" s="66">
        <v>0</v>
      </c>
      <c r="F169" s="66">
        <f>D169-E169</f>
        <v>10000</v>
      </c>
      <c r="G169" s="13"/>
    </row>
    <row r="170" spans="1:7" ht="18.75" customHeight="1">
      <c r="A170" s="75" t="s">
        <v>297</v>
      </c>
      <c r="B170" s="69" t="s">
        <v>42</v>
      </c>
      <c r="C170" s="76" t="s">
        <v>296</v>
      </c>
      <c r="D170" s="71">
        <f aca="true" t="shared" si="30" ref="D170:D176">D171</f>
        <v>13200</v>
      </c>
      <c r="E170" s="71">
        <f aca="true" t="shared" si="31" ref="E170:F175">E171</f>
        <v>12000</v>
      </c>
      <c r="F170" s="71">
        <f t="shared" si="31"/>
        <v>1200</v>
      </c>
      <c r="G170" s="13"/>
    </row>
    <row r="171" spans="1:7" ht="45" customHeight="1">
      <c r="A171" s="64" t="s">
        <v>302</v>
      </c>
      <c r="B171" s="65" t="s">
        <v>42</v>
      </c>
      <c r="C171" s="72" t="s">
        <v>295</v>
      </c>
      <c r="D171" s="66">
        <f t="shared" si="30"/>
        <v>13200</v>
      </c>
      <c r="E171" s="66">
        <f>E172</f>
        <v>12000</v>
      </c>
      <c r="F171" s="66">
        <f>F172</f>
        <v>1200</v>
      </c>
      <c r="G171" s="13"/>
    </row>
    <row r="172" spans="1:7" ht="58.5" customHeight="1">
      <c r="A172" s="64" t="s">
        <v>181</v>
      </c>
      <c r="B172" s="65" t="s">
        <v>42</v>
      </c>
      <c r="C172" s="72" t="s">
        <v>354</v>
      </c>
      <c r="D172" s="66">
        <f t="shared" si="30"/>
        <v>13200</v>
      </c>
      <c r="E172" s="66">
        <f>E173</f>
        <v>12000</v>
      </c>
      <c r="F172" s="66">
        <f>F173</f>
        <v>1200</v>
      </c>
      <c r="G172" s="13"/>
    </row>
    <row r="173" spans="1:7" ht="141.75" customHeight="1">
      <c r="A173" s="64" t="s">
        <v>428</v>
      </c>
      <c r="B173" s="65" t="s">
        <v>42</v>
      </c>
      <c r="C173" s="72" t="s">
        <v>353</v>
      </c>
      <c r="D173" s="66">
        <f t="shared" si="30"/>
        <v>13200</v>
      </c>
      <c r="E173" s="66">
        <f t="shared" si="31"/>
        <v>12000</v>
      </c>
      <c r="F173" s="66">
        <f t="shared" si="31"/>
        <v>1200</v>
      </c>
      <c r="G173" s="13"/>
    </row>
    <row r="174" spans="1:7" ht="212.25" customHeight="1">
      <c r="A174" s="64" t="s">
        <v>427</v>
      </c>
      <c r="B174" s="65" t="s">
        <v>42</v>
      </c>
      <c r="C174" s="72" t="s">
        <v>352</v>
      </c>
      <c r="D174" s="66">
        <f t="shared" si="30"/>
        <v>13200</v>
      </c>
      <c r="E174" s="66">
        <f t="shared" si="31"/>
        <v>12000</v>
      </c>
      <c r="F174" s="66">
        <f t="shared" si="31"/>
        <v>1200</v>
      </c>
      <c r="G174" s="13"/>
    </row>
    <row r="175" spans="1:7" ht="51.75" customHeight="1">
      <c r="A175" s="64" t="s">
        <v>266</v>
      </c>
      <c r="B175" s="65" t="s">
        <v>42</v>
      </c>
      <c r="C175" s="72" t="s">
        <v>294</v>
      </c>
      <c r="D175" s="66">
        <f t="shared" si="30"/>
        <v>13200</v>
      </c>
      <c r="E175" s="66">
        <f t="shared" si="31"/>
        <v>12000</v>
      </c>
      <c r="F175" s="66">
        <f t="shared" si="31"/>
        <v>1200</v>
      </c>
      <c r="G175" s="13"/>
    </row>
    <row r="176" spans="1:7" ht="53.25" customHeight="1">
      <c r="A176" s="64" t="s">
        <v>160</v>
      </c>
      <c r="B176" s="65" t="s">
        <v>42</v>
      </c>
      <c r="C176" s="72" t="s">
        <v>293</v>
      </c>
      <c r="D176" s="66">
        <f t="shared" si="30"/>
        <v>13200</v>
      </c>
      <c r="E176" s="66">
        <f>E177</f>
        <v>12000</v>
      </c>
      <c r="F176" s="66">
        <f>F177</f>
        <v>1200</v>
      </c>
      <c r="G176" s="13"/>
    </row>
    <row r="177" spans="1:7" ht="60" customHeight="1">
      <c r="A177" s="64" t="s">
        <v>366</v>
      </c>
      <c r="B177" s="65" t="s">
        <v>42</v>
      </c>
      <c r="C177" s="72" t="s">
        <v>292</v>
      </c>
      <c r="D177" s="66">
        <v>13200</v>
      </c>
      <c r="E177" s="66">
        <v>12000</v>
      </c>
      <c r="F177" s="66">
        <f>D177-E177</f>
        <v>1200</v>
      </c>
      <c r="G177" s="13"/>
    </row>
    <row r="178" spans="1:7" ht="23.25" customHeight="1">
      <c r="A178" s="75" t="s">
        <v>15</v>
      </c>
      <c r="B178" s="69" t="s">
        <v>42</v>
      </c>
      <c r="C178" s="76" t="s">
        <v>248</v>
      </c>
      <c r="D178" s="71">
        <f aca="true" t="shared" si="32" ref="D178:E180">D179</f>
        <v>5647700</v>
      </c>
      <c r="E178" s="71">
        <f t="shared" si="32"/>
        <v>2474233.4</v>
      </c>
      <c r="F178" s="71">
        <f t="shared" si="23"/>
        <v>3173466.6</v>
      </c>
      <c r="G178" s="13"/>
    </row>
    <row r="179" spans="1:7" ht="15" customHeight="1">
      <c r="A179" s="64" t="s">
        <v>58</v>
      </c>
      <c r="B179" s="65" t="s">
        <v>42</v>
      </c>
      <c r="C179" s="72" t="s">
        <v>249</v>
      </c>
      <c r="D179" s="66">
        <f t="shared" si="32"/>
        <v>5647700</v>
      </c>
      <c r="E179" s="66">
        <f t="shared" si="32"/>
        <v>2474233.4</v>
      </c>
      <c r="F179" s="66">
        <f t="shared" si="23"/>
        <v>3173466.6</v>
      </c>
      <c r="G179" s="13"/>
    </row>
    <row r="180" spans="1:7" ht="61.5" customHeight="1">
      <c r="A180" s="64" t="s">
        <v>272</v>
      </c>
      <c r="B180" s="65" t="s">
        <v>42</v>
      </c>
      <c r="C180" s="72" t="s">
        <v>250</v>
      </c>
      <c r="D180" s="66">
        <f t="shared" si="32"/>
        <v>5647700</v>
      </c>
      <c r="E180" s="66">
        <f t="shared" si="32"/>
        <v>2474233.4</v>
      </c>
      <c r="F180" s="66">
        <f t="shared" si="23"/>
        <v>3173466.6</v>
      </c>
      <c r="G180" s="13"/>
    </row>
    <row r="181" spans="1:7" ht="96" customHeight="1">
      <c r="A181" s="64" t="s">
        <v>424</v>
      </c>
      <c r="B181" s="65" t="s">
        <v>42</v>
      </c>
      <c r="C181" s="72" t="s">
        <v>251</v>
      </c>
      <c r="D181" s="66">
        <f>D182+D186</f>
        <v>5647700</v>
      </c>
      <c r="E181" s="66">
        <f>E182+E186</f>
        <v>2474233.4</v>
      </c>
      <c r="F181" s="66">
        <f>F182+F186</f>
        <v>3173466.6</v>
      </c>
      <c r="G181" s="13"/>
    </row>
    <row r="182" spans="1:7" ht="163.5" customHeight="1">
      <c r="A182" s="64" t="s">
        <v>423</v>
      </c>
      <c r="B182" s="65" t="s">
        <v>42</v>
      </c>
      <c r="C182" s="72" t="s">
        <v>252</v>
      </c>
      <c r="D182" s="66">
        <f aca="true" t="shared" si="33" ref="D182:E184">D183</f>
        <v>5647700</v>
      </c>
      <c r="E182" s="66">
        <f t="shared" si="33"/>
        <v>2474233.4</v>
      </c>
      <c r="F182" s="66">
        <f t="shared" si="23"/>
        <v>3173466.6</v>
      </c>
      <c r="G182" s="13"/>
    </row>
    <row r="183" spans="1:7" ht="67.5" customHeight="1">
      <c r="A183" s="64" t="s">
        <v>5</v>
      </c>
      <c r="B183" s="65" t="s">
        <v>42</v>
      </c>
      <c r="C183" s="72" t="s">
        <v>253</v>
      </c>
      <c r="D183" s="66">
        <f t="shared" si="33"/>
        <v>5647700</v>
      </c>
      <c r="E183" s="66">
        <f t="shared" si="33"/>
        <v>2474233.4</v>
      </c>
      <c r="F183" s="66">
        <f t="shared" si="23"/>
        <v>3173466.6</v>
      </c>
      <c r="G183" s="13"/>
    </row>
    <row r="184" spans="1:7" ht="26.25" customHeight="1">
      <c r="A184" s="64" t="s">
        <v>267</v>
      </c>
      <c r="B184" s="65" t="s">
        <v>42</v>
      </c>
      <c r="C184" s="72" t="s">
        <v>254</v>
      </c>
      <c r="D184" s="66">
        <f t="shared" si="33"/>
        <v>5647700</v>
      </c>
      <c r="E184" s="66">
        <f t="shared" si="33"/>
        <v>2474233.4</v>
      </c>
      <c r="F184" s="66">
        <f t="shared" si="23"/>
        <v>3173466.6</v>
      </c>
      <c r="G184" s="13"/>
    </row>
    <row r="185" spans="1:7" ht="93.75" customHeight="1">
      <c r="A185" s="64" t="s">
        <v>273</v>
      </c>
      <c r="B185" s="65" t="s">
        <v>42</v>
      </c>
      <c r="C185" s="72" t="s">
        <v>255</v>
      </c>
      <c r="D185" s="66">
        <v>5647700</v>
      </c>
      <c r="E185" s="66">
        <v>2474233.4</v>
      </c>
      <c r="F185" s="66">
        <f t="shared" si="23"/>
        <v>3173466.6</v>
      </c>
      <c r="G185" s="13"/>
    </row>
    <row r="186" spans="1:7" ht="126.75" customHeight="1" hidden="1">
      <c r="A186" s="64" t="s">
        <v>307</v>
      </c>
      <c r="B186" s="65" t="s">
        <v>42</v>
      </c>
      <c r="C186" s="72" t="s">
        <v>291</v>
      </c>
      <c r="D186" s="66">
        <f>D188</f>
        <v>0</v>
      </c>
      <c r="E186" s="66">
        <f>E188</f>
        <v>0</v>
      </c>
      <c r="F186" s="66">
        <f>F188</f>
        <v>0</v>
      </c>
      <c r="G186" s="13"/>
    </row>
    <row r="187" spans="1:7" ht="60.75" customHeight="1" hidden="1">
      <c r="A187" s="64" t="s">
        <v>5</v>
      </c>
      <c r="B187" s="65" t="s">
        <v>42</v>
      </c>
      <c r="C187" s="72" t="s">
        <v>300</v>
      </c>
      <c r="D187" s="66">
        <f aca="true" t="shared" si="34" ref="D187:F188">D188</f>
        <v>0</v>
      </c>
      <c r="E187" s="66">
        <f t="shared" si="34"/>
        <v>0</v>
      </c>
      <c r="F187" s="66">
        <f t="shared" si="34"/>
        <v>0</v>
      </c>
      <c r="G187" s="13"/>
    </row>
    <row r="188" spans="1:7" ht="36" customHeight="1" hidden="1">
      <c r="A188" s="64" t="s">
        <v>267</v>
      </c>
      <c r="B188" s="65" t="s">
        <v>42</v>
      </c>
      <c r="C188" s="72" t="s">
        <v>290</v>
      </c>
      <c r="D188" s="66">
        <f t="shared" si="34"/>
        <v>0</v>
      </c>
      <c r="E188" s="66">
        <f t="shared" si="34"/>
        <v>0</v>
      </c>
      <c r="F188" s="66">
        <f t="shared" si="34"/>
        <v>0</v>
      </c>
      <c r="G188" s="13"/>
    </row>
    <row r="189" spans="1:7" ht="97.5" customHeight="1" hidden="1">
      <c r="A189" s="64" t="s">
        <v>288</v>
      </c>
      <c r="B189" s="65" t="s">
        <v>42</v>
      </c>
      <c r="C189" s="72" t="s">
        <v>289</v>
      </c>
      <c r="D189" s="66">
        <v>0</v>
      </c>
      <c r="E189" s="66">
        <v>0</v>
      </c>
      <c r="F189" s="66">
        <f>D189-E189</f>
        <v>0</v>
      </c>
      <c r="G189" s="13"/>
    </row>
    <row r="190" spans="1:7" ht="18.75" customHeight="1">
      <c r="A190" s="75" t="s">
        <v>106</v>
      </c>
      <c r="B190" s="69" t="s">
        <v>42</v>
      </c>
      <c r="C190" s="76" t="s">
        <v>256</v>
      </c>
      <c r="D190" s="71">
        <f>D191</f>
        <v>186000</v>
      </c>
      <c r="E190" s="71">
        <f>E191</f>
        <v>77500</v>
      </c>
      <c r="F190" s="71">
        <f t="shared" si="23"/>
        <v>108500</v>
      </c>
      <c r="G190" s="13"/>
    </row>
    <row r="191" spans="1:7" ht="19.5" customHeight="1">
      <c r="A191" s="64" t="s">
        <v>108</v>
      </c>
      <c r="B191" s="65" t="s">
        <v>42</v>
      </c>
      <c r="C191" s="72" t="s">
        <v>257</v>
      </c>
      <c r="D191" s="66">
        <f aca="true" t="shared" si="35" ref="D191:E196">D192</f>
        <v>186000</v>
      </c>
      <c r="E191" s="66">
        <f t="shared" si="35"/>
        <v>77500</v>
      </c>
      <c r="F191" s="66">
        <f t="shared" si="23"/>
        <v>108500</v>
      </c>
      <c r="G191" s="13"/>
    </row>
    <row r="192" spans="1:7" ht="60" customHeight="1">
      <c r="A192" s="64" t="s">
        <v>425</v>
      </c>
      <c r="B192" s="65" t="s">
        <v>42</v>
      </c>
      <c r="C192" s="72" t="s">
        <v>258</v>
      </c>
      <c r="D192" s="66">
        <f t="shared" si="35"/>
        <v>186000</v>
      </c>
      <c r="E192" s="66">
        <f t="shared" si="35"/>
        <v>77500</v>
      </c>
      <c r="F192" s="66">
        <f t="shared" si="23"/>
        <v>108500</v>
      </c>
      <c r="G192" s="13"/>
    </row>
    <row r="193" spans="1:7" ht="145.5" customHeight="1">
      <c r="A193" s="64" t="s">
        <v>422</v>
      </c>
      <c r="B193" s="65" t="s">
        <v>42</v>
      </c>
      <c r="C193" s="72" t="s">
        <v>259</v>
      </c>
      <c r="D193" s="66">
        <f t="shared" si="35"/>
        <v>186000</v>
      </c>
      <c r="E193" s="66">
        <f t="shared" si="35"/>
        <v>77500</v>
      </c>
      <c r="F193" s="66">
        <f t="shared" si="23"/>
        <v>108500</v>
      </c>
      <c r="G193" s="13"/>
    </row>
    <row r="194" spans="1:7" ht="226.5" customHeight="1">
      <c r="A194" s="64" t="s">
        <v>421</v>
      </c>
      <c r="B194" s="65" t="s">
        <v>42</v>
      </c>
      <c r="C194" s="72" t="s">
        <v>260</v>
      </c>
      <c r="D194" s="66">
        <f t="shared" si="35"/>
        <v>186000</v>
      </c>
      <c r="E194" s="66">
        <f t="shared" si="35"/>
        <v>77500</v>
      </c>
      <c r="F194" s="66">
        <f t="shared" si="23"/>
        <v>108500</v>
      </c>
      <c r="G194" s="13"/>
    </row>
    <row r="195" spans="1:7" ht="36" customHeight="1">
      <c r="A195" s="64" t="s">
        <v>264</v>
      </c>
      <c r="B195" s="65" t="s">
        <v>42</v>
      </c>
      <c r="C195" s="72" t="s">
        <v>261</v>
      </c>
      <c r="D195" s="66">
        <f t="shared" si="35"/>
        <v>186000</v>
      </c>
      <c r="E195" s="66">
        <f t="shared" si="35"/>
        <v>77500</v>
      </c>
      <c r="F195" s="66">
        <f t="shared" si="23"/>
        <v>108500</v>
      </c>
      <c r="G195" s="13"/>
    </row>
    <row r="196" spans="1:7" ht="47.25" customHeight="1">
      <c r="A196" s="64" t="s">
        <v>265</v>
      </c>
      <c r="B196" s="65" t="s">
        <v>42</v>
      </c>
      <c r="C196" s="72" t="s">
        <v>262</v>
      </c>
      <c r="D196" s="66">
        <f t="shared" si="35"/>
        <v>186000</v>
      </c>
      <c r="E196" s="66">
        <f t="shared" si="35"/>
        <v>77500</v>
      </c>
      <c r="F196" s="66">
        <f t="shared" si="23"/>
        <v>108500</v>
      </c>
      <c r="G196" s="13"/>
    </row>
    <row r="197" spans="1:7" ht="33" customHeight="1">
      <c r="A197" s="64" t="s">
        <v>24</v>
      </c>
      <c r="B197" s="65" t="s">
        <v>42</v>
      </c>
      <c r="C197" s="72" t="s">
        <v>263</v>
      </c>
      <c r="D197" s="66">
        <v>186000</v>
      </c>
      <c r="E197" s="66">
        <v>77500</v>
      </c>
      <c r="F197" s="66">
        <f t="shared" si="23"/>
        <v>108500</v>
      </c>
      <c r="G197" s="13"/>
    </row>
    <row r="198" spans="1:7" ht="33" customHeight="1">
      <c r="A198" s="75" t="s">
        <v>342</v>
      </c>
      <c r="B198" s="69" t="s">
        <v>42</v>
      </c>
      <c r="C198" s="76" t="s">
        <v>343</v>
      </c>
      <c r="D198" s="71">
        <f aca="true" t="shared" si="36" ref="D198:D204">D199</f>
        <v>20000</v>
      </c>
      <c r="E198" s="71">
        <f aca="true" t="shared" si="37" ref="E198:E204">E199</f>
        <v>7590</v>
      </c>
      <c r="F198" s="71">
        <f t="shared" si="23"/>
        <v>12410</v>
      </c>
      <c r="G198" s="13"/>
    </row>
    <row r="199" spans="1:7" ht="27" customHeight="1">
      <c r="A199" s="64" t="s">
        <v>344</v>
      </c>
      <c r="B199" s="65" t="s">
        <v>42</v>
      </c>
      <c r="C199" s="72" t="s">
        <v>345</v>
      </c>
      <c r="D199" s="66">
        <f t="shared" si="36"/>
        <v>20000</v>
      </c>
      <c r="E199" s="66">
        <f t="shared" si="37"/>
        <v>7590</v>
      </c>
      <c r="F199" s="66">
        <f t="shared" si="23"/>
        <v>12410</v>
      </c>
      <c r="G199" s="13"/>
    </row>
    <row r="200" spans="1:7" ht="69" customHeight="1">
      <c r="A200" s="64" t="s">
        <v>426</v>
      </c>
      <c r="B200" s="65" t="s">
        <v>42</v>
      </c>
      <c r="C200" s="72" t="s">
        <v>346</v>
      </c>
      <c r="D200" s="66">
        <f t="shared" si="36"/>
        <v>20000</v>
      </c>
      <c r="E200" s="66">
        <f t="shared" si="37"/>
        <v>7590</v>
      </c>
      <c r="F200" s="66">
        <f t="shared" si="23"/>
        <v>12410</v>
      </c>
      <c r="G200" s="13"/>
    </row>
    <row r="201" spans="1:7" ht="114" customHeight="1">
      <c r="A201" s="64" t="s">
        <v>420</v>
      </c>
      <c r="B201" s="65" t="s">
        <v>42</v>
      </c>
      <c r="C201" s="72" t="s">
        <v>347</v>
      </c>
      <c r="D201" s="66">
        <f t="shared" si="36"/>
        <v>20000</v>
      </c>
      <c r="E201" s="66">
        <f t="shared" si="37"/>
        <v>7590</v>
      </c>
      <c r="F201" s="66">
        <f t="shared" si="23"/>
        <v>12410</v>
      </c>
      <c r="G201" s="13"/>
    </row>
    <row r="202" spans="1:7" ht="179.25" customHeight="1">
      <c r="A202" s="64" t="s">
        <v>419</v>
      </c>
      <c r="B202" s="65" t="s">
        <v>42</v>
      </c>
      <c r="C202" s="72" t="s">
        <v>348</v>
      </c>
      <c r="D202" s="66">
        <f t="shared" si="36"/>
        <v>20000</v>
      </c>
      <c r="E202" s="66">
        <f t="shared" si="37"/>
        <v>7590</v>
      </c>
      <c r="F202" s="66">
        <f t="shared" si="23"/>
        <v>12410</v>
      </c>
      <c r="G202" s="13"/>
    </row>
    <row r="203" spans="1:7" ht="43.5" customHeight="1">
      <c r="A203" s="64" t="s">
        <v>266</v>
      </c>
      <c r="B203" s="65" t="s">
        <v>42</v>
      </c>
      <c r="C203" s="72" t="s">
        <v>349</v>
      </c>
      <c r="D203" s="66">
        <f t="shared" si="36"/>
        <v>20000</v>
      </c>
      <c r="E203" s="66">
        <f t="shared" si="37"/>
        <v>7590</v>
      </c>
      <c r="F203" s="66">
        <f t="shared" si="23"/>
        <v>12410</v>
      </c>
      <c r="G203" s="13"/>
    </row>
    <row r="204" spans="1:7" ht="63" customHeight="1">
      <c r="A204" s="64" t="s">
        <v>160</v>
      </c>
      <c r="B204" s="65" t="s">
        <v>42</v>
      </c>
      <c r="C204" s="72" t="s">
        <v>350</v>
      </c>
      <c r="D204" s="66">
        <f t="shared" si="36"/>
        <v>20000</v>
      </c>
      <c r="E204" s="66">
        <f t="shared" si="37"/>
        <v>7590</v>
      </c>
      <c r="F204" s="66">
        <f t="shared" si="23"/>
        <v>12410</v>
      </c>
      <c r="G204" s="13"/>
    </row>
    <row r="205" spans="1:7" ht="54" customHeight="1">
      <c r="A205" s="64" t="s">
        <v>366</v>
      </c>
      <c r="B205" s="65" t="s">
        <v>42</v>
      </c>
      <c r="C205" s="72" t="s">
        <v>351</v>
      </c>
      <c r="D205" s="66">
        <v>20000</v>
      </c>
      <c r="E205" s="66">
        <v>7590</v>
      </c>
      <c r="F205" s="66">
        <f>D205-E205</f>
        <v>12410</v>
      </c>
      <c r="G205" s="13"/>
    </row>
    <row r="206" spans="1:7" ht="15" customHeight="1" thickBot="1">
      <c r="A206" s="78"/>
      <c r="B206" s="79"/>
      <c r="C206" s="80"/>
      <c r="D206" s="81"/>
      <c r="E206" s="81"/>
      <c r="F206" s="66"/>
      <c r="G206" s="15"/>
    </row>
    <row r="207" spans="1:7" ht="39.75" customHeight="1" thickBot="1">
      <c r="A207" s="82" t="s">
        <v>44</v>
      </c>
      <c r="B207" s="83">
        <v>450</v>
      </c>
      <c r="C207" s="84" t="s">
        <v>43</v>
      </c>
      <c r="D207" s="85">
        <v>-964800</v>
      </c>
      <c r="E207" s="86">
        <v>744371.23</v>
      </c>
      <c r="F207" s="87" t="s">
        <v>43</v>
      </c>
      <c r="G207" s="16" t="s">
        <v>43</v>
      </c>
    </row>
    <row r="208" spans="1:5" ht="15" customHeight="1">
      <c r="A208" s="50"/>
      <c r="B208" s="50"/>
      <c r="C208" s="50"/>
      <c r="D208" s="53"/>
      <c r="E208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">
      <selection activeCell="D36" sqref="D36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89" t="s">
        <v>88</v>
      </c>
      <c r="B1" s="31"/>
      <c r="C1" s="31"/>
      <c r="D1" s="31"/>
      <c r="E1" s="31"/>
      <c r="F1" s="31"/>
    </row>
    <row r="2" spans="1:6" ht="15">
      <c r="A2" s="89"/>
      <c r="B2" s="31"/>
      <c r="C2" s="31"/>
      <c r="D2" s="31"/>
      <c r="E2" s="31"/>
      <c r="F2" s="31"/>
    </row>
    <row r="3" spans="1:6" ht="12.75">
      <c r="A3" s="126" t="s">
        <v>67</v>
      </c>
      <c r="B3" s="126" t="s">
        <v>68</v>
      </c>
      <c r="C3" s="126" t="s">
        <v>89</v>
      </c>
      <c r="D3" s="126" t="s">
        <v>90</v>
      </c>
      <c r="E3" s="122" t="s">
        <v>47</v>
      </c>
      <c r="F3" s="124" t="s">
        <v>70</v>
      </c>
    </row>
    <row r="4" spans="1:6" ht="69" customHeight="1">
      <c r="A4" s="127"/>
      <c r="B4" s="127"/>
      <c r="C4" s="127"/>
      <c r="D4" s="127"/>
      <c r="E4" s="123"/>
      <c r="F4" s="125"/>
    </row>
    <row r="5" spans="1:6" ht="15">
      <c r="A5" s="90">
        <v>1</v>
      </c>
      <c r="B5" s="90">
        <v>2</v>
      </c>
      <c r="C5" s="90">
        <v>3</v>
      </c>
      <c r="D5" s="90" t="s">
        <v>32</v>
      </c>
      <c r="E5" s="90" t="s">
        <v>49</v>
      </c>
      <c r="F5" s="90" t="s">
        <v>50</v>
      </c>
    </row>
    <row r="6" spans="1:6" ht="31.5" customHeight="1">
      <c r="A6" s="91" t="s">
        <v>367</v>
      </c>
      <c r="B6" s="92">
        <v>500</v>
      </c>
      <c r="C6" s="93" t="s">
        <v>43</v>
      </c>
      <c r="D6" s="94">
        <f>D15</f>
        <v>964800</v>
      </c>
      <c r="E6" s="94">
        <f>E15</f>
        <v>-744371.2300000004</v>
      </c>
      <c r="F6" s="94">
        <f>F15</f>
        <v>-744371.2300000004</v>
      </c>
    </row>
    <row r="7" spans="1:6" ht="63.75" customHeight="1">
      <c r="A7" s="91" t="s">
        <v>368</v>
      </c>
      <c r="B7" s="92">
        <v>520</v>
      </c>
      <c r="C7" s="93" t="s">
        <v>43</v>
      </c>
      <c r="D7" s="94" t="s">
        <v>97</v>
      </c>
      <c r="E7" s="94" t="s">
        <v>97</v>
      </c>
      <c r="F7" s="94" t="s">
        <v>97</v>
      </c>
    </row>
    <row r="8" spans="1:6" ht="15" hidden="1">
      <c r="A8" s="91" t="s">
        <v>95</v>
      </c>
      <c r="B8" s="92"/>
      <c r="C8" s="93"/>
      <c r="D8" s="94"/>
      <c r="E8" s="94"/>
      <c r="F8" s="94"/>
    </row>
    <row r="9" spans="1:6" ht="62.25" hidden="1">
      <c r="A9" s="91" t="s">
        <v>138</v>
      </c>
      <c r="B9" s="92">
        <v>520</v>
      </c>
      <c r="C9" s="93" t="s">
        <v>139</v>
      </c>
      <c r="D9" s="94">
        <f aca="true" t="shared" si="0" ref="D9:E11">D10</f>
        <v>0</v>
      </c>
      <c r="E9" s="94">
        <f t="shared" si="0"/>
        <v>0</v>
      </c>
      <c r="F9" s="94"/>
    </row>
    <row r="10" spans="1:6" ht="78" hidden="1">
      <c r="A10" s="91" t="s">
        <v>361</v>
      </c>
      <c r="B10" s="92">
        <v>520</v>
      </c>
      <c r="C10" s="93" t="s">
        <v>360</v>
      </c>
      <c r="D10" s="94">
        <f t="shared" si="0"/>
        <v>0</v>
      </c>
      <c r="E10" s="94">
        <f t="shared" si="0"/>
        <v>0</v>
      </c>
      <c r="F10" s="94"/>
    </row>
    <row r="11" spans="1:6" ht="93" hidden="1">
      <c r="A11" s="91" t="s">
        <v>140</v>
      </c>
      <c r="B11" s="92">
        <v>520</v>
      </c>
      <c r="C11" s="93" t="s">
        <v>141</v>
      </c>
      <c r="D11" s="94">
        <f t="shared" si="0"/>
        <v>0</v>
      </c>
      <c r="E11" s="94">
        <f t="shared" si="0"/>
        <v>0</v>
      </c>
      <c r="F11" s="94" t="s">
        <v>97</v>
      </c>
    </row>
    <row r="12" spans="1:6" ht="108.75" hidden="1">
      <c r="A12" s="91" t="s">
        <v>362</v>
      </c>
      <c r="B12" s="92">
        <v>520</v>
      </c>
      <c r="C12" s="93" t="s">
        <v>142</v>
      </c>
      <c r="D12" s="94">
        <v>0</v>
      </c>
      <c r="E12" s="94">
        <v>0</v>
      </c>
      <c r="F12" s="94" t="s">
        <v>97</v>
      </c>
    </row>
    <row r="13" spans="1:6" ht="30.75">
      <c r="A13" s="91" t="s">
        <v>369</v>
      </c>
      <c r="B13" s="92">
        <v>620</v>
      </c>
      <c r="C13" s="93" t="s">
        <v>43</v>
      </c>
      <c r="D13" s="94" t="s">
        <v>97</v>
      </c>
      <c r="E13" s="94" t="s">
        <v>97</v>
      </c>
      <c r="F13" s="94" t="s">
        <v>97</v>
      </c>
    </row>
    <row r="14" spans="1:6" ht="15" hidden="1">
      <c r="A14" s="91" t="s">
        <v>95</v>
      </c>
      <c r="B14" s="92"/>
      <c r="C14" s="93" t="s">
        <v>145</v>
      </c>
      <c r="D14" s="94" t="s">
        <v>145</v>
      </c>
      <c r="E14" s="94" t="s">
        <v>145</v>
      </c>
      <c r="F14" s="94" t="s">
        <v>145</v>
      </c>
    </row>
    <row r="15" spans="1:6" ht="25.5" customHeight="1">
      <c r="A15" s="91" t="s">
        <v>96</v>
      </c>
      <c r="B15" s="92">
        <v>700</v>
      </c>
      <c r="C15" s="95" t="s">
        <v>330</v>
      </c>
      <c r="D15" s="94">
        <f>D16</f>
        <v>964800</v>
      </c>
      <c r="E15" s="94">
        <f>E16</f>
        <v>-744371.2300000004</v>
      </c>
      <c r="F15" s="94">
        <f>E15</f>
        <v>-744371.2300000004</v>
      </c>
    </row>
    <row r="16" spans="1:6" ht="57" customHeight="1">
      <c r="A16" s="91" t="s">
        <v>363</v>
      </c>
      <c r="B16" s="92">
        <v>700</v>
      </c>
      <c r="C16" s="95" t="s">
        <v>331</v>
      </c>
      <c r="D16" s="94">
        <f>D20+D24</f>
        <v>964800</v>
      </c>
      <c r="E16" s="94">
        <f>E20+E24</f>
        <v>-744371.2300000004</v>
      </c>
      <c r="F16" s="94">
        <f>E16</f>
        <v>-744371.2300000004</v>
      </c>
    </row>
    <row r="17" spans="1:6" ht="39.75" customHeight="1">
      <c r="A17" s="91" t="s">
        <v>370</v>
      </c>
      <c r="B17" s="92">
        <v>710</v>
      </c>
      <c r="C17" s="95" t="s">
        <v>332</v>
      </c>
      <c r="D17" s="97">
        <f aca="true" t="shared" si="1" ref="D17:E19">D18</f>
        <v>-18499400</v>
      </c>
      <c r="E17" s="94">
        <f t="shared" si="1"/>
        <v>-9088590.48</v>
      </c>
      <c r="F17" s="96" t="s">
        <v>98</v>
      </c>
    </row>
    <row r="18" spans="1:6" ht="39.75" customHeight="1">
      <c r="A18" s="91" t="s">
        <v>60</v>
      </c>
      <c r="B18" s="92">
        <v>710</v>
      </c>
      <c r="C18" s="95" t="s">
        <v>333</v>
      </c>
      <c r="D18" s="97">
        <f t="shared" si="1"/>
        <v>-18499400</v>
      </c>
      <c r="E18" s="94">
        <f t="shared" si="1"/>
        <v>-9088590.48</v>
      </c>
      <c r="F18" s="96" t="s">
        <v>98</v>
      </c>
    </row>
    <row r="19" spans="1:6" ht="42.75" customHeight="1">
      <c r="A19" s="91" t="s">
        <v>91</v>
      </c>
      <c r="B19" s="92">
        <v>710</v>
      </c>
      <c r="C19" s="95" t="s">
        <v>334</v>
      </c>
      <c r="D19" s="97">
        <f t="shared" si="1"/>
        <v>-18499400</v>
      </c>
      <c r="E19" s="94">
        <f t="shared" si="1"/>
        <v>-9088590.48</v>
      </c>
      <c r="F19" s="96" t="s">
        <v>98</v>
      </c>
    </row>
    <row r="20" spans="1:6" ht="48" customHeight="1">
      <c r="A20" s="91" t="s">
        <v>364</v>
      </c>
      <c r="B20" s="92">
        <v>710</v>
      </c>
      <c r="C20" s="95" t="s">
        <v>335</v>
      </c>
      <c r="D20" s="97">
        <v>-18499400</v>
      </c>
      <c r="E20" s="94">
        <v>-9088590.48</v>
      </c>
      <c r="F20" s="96" t="s">
        <v>98</v>
      </c>
    </row>
    <row r="21" spans="1:6" ht="40.5" customHeight="1">
      <c r="A21" s="91" t="s">
        <v>371</v>
      </c>
      <c r="B21" s="92">
        <v>720</v>
      </c>
      <c r="C21" s="95" t="s">
        <v>336</v>
      </c>
      <c r="D21" s="94">
        <f aca="true" t="shared" si="2" ref="D21:E23">D22</f>
        <v>19464200</v>
      </c>
      <c r="E21" s="94">
        <f>E22</f>
        <v>8344219.25</v>
      </c>
      <c r="F21" s="96" t="s">
        <v>98</v>
      </c>
    </row>
    <row r="22" spans="1:6" ht="30.75">
      <c r="A22" s="91" t="s">
        <v>61</v>
      </c>
      <c r="B22" s="92">
        <v>720</v>
      </c>
      <c r="C22" s="95" t="s">
        <v>337</v>
      </c>
      <c r="D22" s="94">
        <f t="shared" si="2"/>
        <v>19464200</v>
      </c>
      <c r="E22" s="94">
        <f t="shared" si="2"/>
        <v>8344219.25</v>
      </c>
      <c r="F22" s="96" t="s">
        <v>98</v>
      </c>
    </row>
    <row r="23" spans="1:6" ht="51" customHeight="1">
      <c r="A23" s="91" t="s">
        <v>92</v>
      </c>
      <c r="B23" s="92">
        <v>720</v>
      </c>
      <c r="C23" s="95" t="s">
        <v>338</v>
      </c>
      <c r="D23" s="94">
        <f>D24</f>
        <v>19464200</v>
      </c>
      <c r="E23" s="94">
        <f t="shared" si="2"/>
        <v>8344219.25</v>
      </c>
      <c r="F23" s="96" t="s">
        <v>98</v>
      </c>
    </row>
    <row r="24" spans="1:6" ht="51" customHeight="1">
      <c r="A24" s="98" t="s">
        <v>365</v>
      </c>
      <c r="B24" s="92">
        <v>720</v>
      </c>
      <c r="C24" s="95" t="s">
        <v>339</v>
      </c>
      <c r="D24" s="94">
        <v>19464200</v>
      </c>
      <c r="E24" s="94">
        <v>8344219.25</v>
      </c>
      <c r="F24" s="96" t="s">
        <v>98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0" t="s">
        <v>390</v>
      </c>
      <c r="B26" s="120"/>
      <c r="C26" s="120"/>
      <c r="D26" s="120"/>
      <c r="E26" s="120"/>
      <c r="F26" s="12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107</v>
      </c>
      <c r="B29" s="31"/>
      <c r="C29" s="31"/>
      <c r="D29" s="31"/>
      <c r="E29" s="31"/>
      <c r="F29" s="31"/>
    </row>
    <row r="30" spans="1:6" ht="15">
      <c r="A30" s="31" t="s">
        <v>109</v>
      </c>
      <c r="B30" s="31"/>
      <c r="C30" s="99" t="s">
        <v>143</v>
      </c>
      <c r="D30" s="31" t="s">
        <v>301</v>
      </c>
      <c r="E30" s="31"/>
      <c r="F30" s="31"/>
    </row>
    <row r="31" spans="1:6" ht="15">
      <c r="A31" s="31"/>
      <c r="B31" s="31"/>
      <c r="C31" s="99"/>
      <c r="D31" s="31"/>
      <c r="E31" s="31"/>
      <c r="F31" s="31"/>
    </row>
    <row r="32" spans="1:6" ht="15">
      <c r="A32" s="31"/>
      <c r="B32" s="31"/>
      <c r="C32" s="99"/>
      <c r="D32" s="31"/>
      <c r="E32" s="31"/>
      <c r="F32" s="31"/>
    </row>
    <row r="33" spans="1:6" ht="15">
      <c r="A33" s="31" t="s">
        <v>16</v>
      </c>
      <c r="B33" s="31"/>
      <c r="C33" s="99"/>
      <c r="D33" s="31" t="s">
        <v>3</v>
      </c>
      <c r="E33" s="31"/>
      <c r="F33" s="31"/>
    </row>
    <row r="34" spans="1:6" ht="15">
      <c r="A34" s="31"/>
      <c r="B34" s="31"/>
      <c r="C34" s="99"/>
      <c r="D34" s="31"/>
      <c r="E34" s="31"/>
      <c r="F34" s="31"/>
    </row>
    <row r="35" spans="1:6" ht="15">
      <c r="A35" s="31"/>
      <c r="B35" s="31"/>
      <c r="C35" s="99"/>
      <c r="D35" s="31"/>
      <c r="E35" s="31"/>
      <c r="F35" s="31"/>
    </row>
    <row r="36" spans="1:6" ht="15">
      <c r="A36" s="31" t="s">
        <v>496</v>
      </c>
      <c r="B36" s="31"/>
      <c r="C36" s="99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2019-06-06T08:29:46Z</cp:lastPrinted>
  <dcterms:created xsi:type="dcterms:W3CDTF">1999-06-18T11:49:53Z</dcterms:created>
  <dcterms:modified xsi:type="dcterms:W3CDTF">2019-07-05T06:33:09Z</dcterms:modified>
  <cp:category/>
  <cp:version/>
  <cp:contentType/>
  <cp:contentStatus/>
</cp:coreProperties>
</file>