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895" yWindow="-15" windowWidth="12330" windowHeight="11940"/>
  </bookViews>
  <sheets>
    <sheet name="Доходы " sheetId="5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'Доходы '!$A$24</definedName>
    <definedName name="APPT" localSheetId="2">Источники!$A$27</definedName>
    <definedName name="APPT" localSheetId="1">Расходы!#REF!</definedName>
    <definedName name="FILE_NAME" localSheetId="0">'Доходы '!$H$3</definedName>
    <definedName name="FIO" localSheetId="0">'Доходы '!$D$24</definedName>
    <definedName name="FIO" localSheetId="1">Расходы!#REF!</definedName>
    <definedName name="FORM_CODE" localSheetId="0">'Доходы '!$H$5</definedName>
    <definedName name="LAST_CELL" localSheetId="0">'Доходы '!#REF!</definedName>
    <definedName name="LAST_CELL" localSheetId="2">Источники!$F$39</definedName>
    <definedName name="LAST_CELL" localSheetId="1">Расходы!$F$191</definedName>
    <definedName name="PARAMS" localSheetId="0">'Доходы '!$H$1</definedName>
    <definedName name="PERIOD" localSheetId="0">'Доходы '!$H$6</definedName>
    <definedName name="RANGE_NAMES" localSheetId="0">'Доходы '!$H$9</definedName>
    <definedName name="RBEGIN_1" localSheetId="0">'Доходы '!$A$19</definedName>
    <definedName name="RBEGIN_1" localSheetId="2">Источники!$A$12</definedName>
    <definedName name="RBEGIN_1" localSheetId="1">Расходы!$A$13</definedName>
    <definedName name="REG_DATE" localSheetId="0">'Доходы '!$H$4</definedName>
    <definedName name="REND_1" localSheetId="0">'Доходы '!#REF!</definedName>
    <definedName name="REND_1" localSheetId="2">Источники!$A$27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'Доходы '!$A$23:$D$25</definedName>
    <definedName name="SIGN" localSheetId="2">Источники!$A$27:$D$28</definedName>
    <definedName name="SIGN" localSheetId="1">Расходы!#REF!</definedName>
    <definedName name="SRC_CODE" localSheetId="0">'Доходы '!$H$8</definedName>
    <definedName name="SRC_KIND" localSheetId="0">'Доходы '!$H$7</definedName>
  </definedNames>
  <calcPr calcId="145621" calcOnSave="0"/>
</workbook>
</file>

<file path=xl/calcChain.xml><?xml version="1.0" encoding="utf-8"?>
<calcChain xmlns="http://schemas.openxmlformats.org/spreadsheetml/2006/main">
  <c r="F29" i="5" l="1"/>
  <c r="F28" i="5"/>
  <c r="F27" i="5"/>
  <c r="F19" i="3" l="1"/>
  <c r="F18" i="3"/>
  <c r="F12" i="3"/>
  <c r="F86" i="2"/>
  <c r="F85" i="2"/>
  <c r="F84" i="2"/>
  <c r="F83" i="2"/>
  <c r="F31" i="5" l="1"/>
  <c r="F32" i="5"/>
  <c r="F34" i="5"/>
  <c r="F35" i="5"/>
  <c r="F36" i="5"/>
  <c r="F37" i="5"/>
  <c r="F38" i="5"/>
  <c r="F39" i="5"/>
  <c r="F40" i="5"/>
  <c r="F41" i="5"/>
  <c r="F53" i="5"/>
  <c r="F66" i="5"/>
  <c r="F67" i="5"/>
  <c r="F68" i="5"/>
  <c r="F69" i="5"/>
  <c r="F24" i="5"/>
  <c r="F23" i="5"/>
  <c r="F22" i="5"/>
  <c r="F19" i="5"/>
  <c r="F65" i="5" l="1"/>
  <c r="F33" i="5"/>
  <c r="F54" i="5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30" i="5" l="1"/>
  <c r="F21" i="5"/>
</calcChain>
</file>

<file path=xl/sharedStrings.xml><?xml version="1.0" encoding="utf-8"?>
<sst xmlns="http://schemas.openxmlformats.org/spreadsheetml/2006/main" count="834" uniqueCount="466">
  <si>
    <t>Защита населения и территории от чрезвычайных ситуаций природного и техногенного характера,пожарная безопасность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</si>
  <si>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</si>
  <si>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</si>
  <si>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</si>
  <si>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</si>
  <si>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</si>
  <si>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</si>
  <si>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</si>
  <si>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</si>
  <si>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</si>
  <si>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</si>
  <si>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</si>
  <si>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</si>
  <si>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</si>
  <si>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</si>
  <si>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</si>
  <si>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</si>
  <si>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</si>
  <si>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</si>
  <si>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</si>
  <si>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</si>
  <si>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</si>
  <si>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</si>
  <si>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</si>
  <si>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</si>
  <si>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</si>
  <si>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</si>
  <si>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</si>
  <si>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</si>
  <si>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</si>
  <si>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</si>
  <si>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</si>
  <si>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</si>
  <si>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</si>
  <si>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</si>
  <si>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</si>
  <si>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</si>
  <si>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</si>
  <si>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</si>
  <si>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</si>
  <si>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</si>
  <si>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</si>
  <si>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</si>
  <si>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</si>
  <si>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</si>
  <si>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</si>
  <si>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</si>
  <si>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</si>
  <si>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</si>
  <si>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</si>
  <si>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</si>
  <si>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</si>
  <si>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</si>
  <si>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</si>
  <si>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</si>
  <si>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</si>
  <si>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</si>
  <si>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</si>
  <si>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</si>
  <si>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</si>
  <si>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</si>
  <si>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</si>
  <si>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</si>
  <si>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</si>
  <si>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</si>
  <si>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</si>
  <si>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</si>
  <si>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</si>
  <si>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</si>
  <si>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</si>
  <si>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</si>
  <si>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</si>
  <si>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</si>
  <si>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</si>
  <si>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</si>
  <si>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</si>
  <si>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</si>
  <si>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</si>
  <si>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</si>
  <si>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</si>
  <si>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</si>
  <si>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</si>
  <si>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</si>
  <si>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</si>
  <si>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 Комиссаровского сельского поселения «Управление муниципальными финансами»</t>
  </si>
  <si>
    <t>Подпрограмма «Нормативно-методическое, информационное обеспечение и организация бюджетного процесса»</t>
  </si>
  <si>
    <t>Расходы на обеспечение функций органа местного самоуправления Комиссаровского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</si>
  <si>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</si>
  <si>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</si>
  <si>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</si>
  <si>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АДМИНИСТРАЦИЯ КОМИССАРОВСКОГО СЕЛЬСКОГО ПОСЕЛЕНИЯ</t>
  </si>
  <si>
    <t xml:space="preserve">951 000 0000000000 000 </t>
  </si>
  <si>
    <t xml:space="preserve">951 0100 0000000000 000 </t>
  </si>
  <si>
    <t xml:space="preserve">951 0104 0000000000 000 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</si>
  <si>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</si>
  <si>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</si>
  <si>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Комиссаровского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</si>
  <si>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</si>
  <si>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</si>
  <si>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</si>
  <si>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</si>
  <si>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</si>
  <si>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</si>
  <si>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</si>
  <si>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</si>
  <si>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</si>
  <si>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</si>
  <si>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</si>
  <si>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</si>
  <si>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</si>
  <si>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</si>
  <si>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</si>
  <si>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</si>
  <si>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</si>
  <si>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Комиссаровского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</si>
  <si>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</si>
  <si>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</si>
  <si>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</si>
  <si>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</si>
  <si>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</si>
  <si>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</si>
  <si>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</si>
  <si>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</si>
  <si>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</si>
  <si>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</si>
  <si>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</si>
  <si>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</si>
  <si>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</si>
  <si>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</si>
  <si>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</si>
  <si>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</si>
  <si>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</si>
  <si>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</si>
  <si>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</si>
  <si>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</si>
  <si>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</si>
  <si>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Комиссаровского сельского поселения на финансовое обеспечение непредвиденных расходов в рамках непрограммных расходов органа местного самоуправления Комиссаровского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</si>
  <si>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</si>
  <si>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</si>
  <si>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</si>
  <si>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</si>
  <si>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</si>
  <si>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</si>
  <si>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</si>
  <si>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</si>
  <si>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</si>
  <si>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</si>
  <si>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</si>
  <si>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</si>
  <si>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</si>
  <si>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</si>
  <si>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</si>
  <si>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</si>
  <si>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</si>
  <si>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</si>
  <si>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</si>
  <si>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951 0113 0200000000 000 </t>
  </si>
  <si>
    <t>Подпрограмма «Профилактика экстремизма и терроризма на территории Комиссаровского сельского поселения»</t>
  </si>
  <si>
    <t xml:space="preserve">951 0113 0230000000 000 </t>
  </si>
  <si>
    <t>Мероприятия по информационной пропаганде противодействию экстремизму и терроризму в рамках подпрограммы «Профилактика экстремизма и терроризма на территории Комиссаровского сельского поселения»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</si>
  <si>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951 0113 0230020131 000 </t>
  </si>
  <si>
    <t xml:space="preserve">951 0113 0230020131 200 </t>
  </si>
  <si>
    <t xml:space="preserve">951 0113 0230020131 240 </t>
  </si>
  <si>
    <t xml:space="preserve">951 0113 0230020131 244 </t>
  </si>
  <si>
    <t>Муниципальная программа Комиссаровского сельского поселения «Муниципальная политика»</t>
  </si>
  <si>
    <t xml:space="preserve">951 0113 0600000000 000 </t>
  </si>
  <si>
    <t>Подпрограмма «Реализация муниципальной информационной политики»</t>
  </si>
  <si>
    <t xml:space="preserve">951 0113 0620000000 000 </t>
  </si>
  <si>
    <t>Расходы на официальную публикацию нормативно-правовых актов Администрации Комиссаровского сельского поселения и иной правовой информации в СМИ в рамках подпрограммы «Реализация муниципальной информационной политики» муниципальной программы Комиссаровского сельского поселения «Муниципальная политика»</t>
  </si>
  <si>
    <t xml:space="preserve">951 0113 0620020290 000 </t>
  </si>
  <si>
    <t xml:space="preserve">951 0113 0620020290 200 </t>
  </si>
  <si>
    <t xml:space="preserve">951 0113 0620020290 240 </t>
  </si>
  <si>
    <t xml:space="preserve">951 0113 0620020290 244 </t>
  </si>
  <si>
    <t>Расходы на организацию официального размещения (опубликования) нормативных правовых актов Комиссаровского сельского поселения и иной правовой информации на официальном портале Комиссаровского сельского поселения в информационно-телекоммуникационной сети «Интернет» в рамках подпрограммы «Реализация муниципальной информационной политики» муниципальной программы Комиссаровского сельского поселения «Муниципальная политика»</t>
  </si>
  <si>
    <t xml:space="preserve">951 0113 0620020291 000 </t>
  </si>
  <si>
    <t xml:space="preserve">951 0113 0620020291 200 </t>
  </si>
  <si>
    <t xml:space="preserve">951 0113 0620020291 240 </t>
  </si>
  <si>
    <t xml:space="preserve">951 0113 0620020291 244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</si>
  <si>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</si>
  <si>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</si>
  <si>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</si>
  <si>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</si>
  <si>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</si>
  <si>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</si>
  <si>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>Уплата иных платежей</t>
  </si>
  <si>
    <t xml:space="preserve">951 0113 9990020300 853 </t>
  </si>
  <si>
    <t xml:space="preserve">951 0113 9990020340 000 </t>
  </si>
  <si>
    <t xml:space="preserve">951 0113 9990020340 200 </t>
  </si>
  <si>
    <t xml:space="preserve">951 0113 9990020340 240 </t>
  </si>
  <si>
    <t xml:space="preserve">951 0113 9990020340 244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</si>
  <si>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</si>
  <si>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</si>
  <si>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</si>
  <si>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</si>
  <si>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</si>
  <si>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</si>
  <si>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</si>
  <si>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</si>
  <si>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</si>
  <si>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</si>
  <si>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</si>
  <si>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</si>
  <si>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</si>
  <si>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</si>
  <si>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</si>
  <si>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</si>
  <si>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</si>
  <si>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</si>
  <si>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</si>
  <si>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</si>
  <si>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</si>
  <si>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</si>
  <si>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951 0310 0210020030 000 </t>
  </si>
  <si>
    <t xml:space="preserve">951 0310 0210020030 200 </t>
  </si>
  <si>
    <t xml:space="preserve">951 0310 0210020030 240 </t>
  </si>
  <si>
    <t xml:space="preserve">951 0310 0210020030 244 </t>
  </si>
  <si>
    <t>Подпрограмма «Обеспечение безопасности на воде»</t>
  </si>
  <si>
    <t xml:space="preserve">951 0310 0220000000 000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</si>
  <si>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</si>
  <si>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951 0310 0220020130 000 </t>
  </si>
  <si>
    <t xml:space="preserve">951 0310 0220020130 200 </t>
  </si>
  <si>
    <t xml:space="preserve">951 0310 0220020130 240 </t>
  </si>
  <si>
    <t xml:space="preserve">951 0310 0220020130 244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</si>
  <si>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</si>
  <si>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</si>
  <si>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</si>
  <si>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</si>
  <si>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Комиссаровского сельского поселения «Развитие транспортной системы»</t>
  </si>
  <si>
    <t xml:space="preserve">951 0409 0300000000 000 </t>
  </si>
  <si>
    <t>Подпрограмма «Развитие транспортной инфраструктуры Комиссаровского сельского поселения»</t>
  </si>
  <si>
    <t xml:space="preserve">951 0409 0310000000 000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</si>
  <si>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Комиссаровского сельского поселения» муниципальной программы Комиссаровского сельского поселения «Развитие транс-портной системы»</t>
  </si>
  <si>
    <t xml:space="preserve">951 0409 0310020140 000 </t>
  </si>
  <si>
    <t xml:space="preserve">951 0409 0310020140 200 </t>
  </si>
  <si>
    <t xml:space="preserve">951 0409 0310020140 240 </t>
  </si>
  <si>
    <t xml:space="preserve">951 0409 0310020140 244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</si>
  <si>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</si>
  <si>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</si>
  <si>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</si>
  <si>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</si>
  <si>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Комиссаровского сельского поселения «Благоустройство территории и жилищно-коммунальное хозяйство»</t>
  </si>
  <si>
    <t xml:space="preserve">951 0501 0400000000 000 </t>
  </si>
  <si>
    <t>Подпрограмма «Развитие жилищно-коммунального хозяйства Комиссаровского сельского поселения»</t>
  </si>
  <si>
    <t xml:space="preserve">951 0501 0410000000 000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</si>
  <si>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Комиссаровского сельского поселения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</si>
  <si>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951 0501 0410020370 000 </t>
  </si>
  <si>
    <t xml:space="preserve">951 0501 0410020370 200 </t>
  </si>
  <si>
    <t xml:space="preserve">951 0501 0410020370 240 </t>
  </si>
  <si>
    <t xml:space="preserve">951 0501 0410020370 244 </t>
  </si>
  <si>
    <t>Расходы на содержание и ремонт объектов жилищной инфраструктуры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</si>
  <si>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951 0501 0410020390 000 </t>
  </si>
  <si>
    <t xml:space="preserve">951 0501 0410020390 200 </t>
  </si>
  <si>
    <t xml:space="preserve">951 0501 0410020390 240 </t>
  </si>
  <si>
    <t xml:space="preserve">951 0501 0410020390 244 </t>
  </si>
  <si>
    <t>Коммунальное хозяйство</t>
  </si>
  <si>
    <t xml:space="preserve">951 0502 0000000000 000 </t>
  </si>
  <si>
    <t xml:space="preserve">951 0502 0400000000 000 </t>
  </si>
  <si>
    <t xml:space="preserve">951 0502 0410000000 000 </t>
  </si>
  <si>
    <t>Расходы на содержание и ремонт объектов коммунальной инфраструктуры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</si>
  <si>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951 0502 0410020380 000 </t>
  </si>
  <si>
    <t xml:space="preserve">951 0502 0410020380 200 </t>
  </si>
  <si>
    <t xml:space="preserve">951 0502 0410020380 240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</si>
  <si>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</si>
  <si>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951 0502 0410020380 243 </t>
  </si>
  <si>
    <t xml:space="preserve">951 0502 0410020380 244 </t>
  </si>
  <si>
    <t xml:space="preserve">951 0502 04100S3660 000 </t>
  </si>
  <si>
    <t xml:space="preserve">951 0502 04100S3660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</si>
  <si>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</si>
  <si>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04100S3660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</si>
  <si>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</si>
  <si>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04100S3660 811 </t>
  </si>
  <si>
    <t>Благоустройство</t>
  </si>
  <si>
    <t xml:space="preserve">951 0503 0000000000 000 </t>
  </si>
  <si>
    <t xml:space="preserve">951 0503 0400000000 000 </t>
  </si>
  <si>
    <t>Подпрограмма «Благоустройство территории Комиссаровского сельского поселения»</t>
  </si>
  <si>
    <t xml:space="preserve">951 0503 0420000000 000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</si>
  <si>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Комиссаровского сельского поселения» муниципальной программы Комисса-ровского сельского поселения «Благоустройство территории и жилищно-коммунальное хозяйство»</t>
  </si>
  <si>
    <t xml:space="preserve">951 0503 0420020220 000 </t>
  </si>
  <si>
    <t xml:space="preserve">951 0503 0420020220 200 </t>
  </si>
  <si>
    <t xml:space="preserve">951 0503 0420020220 240 </t>
  </si>
  <si>
    <t xml:space="preserve">951 0503 0420020220 247 </t>
  </si>
  <si>
    <t>Расходы по организации содержания мест захоронений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хозяй-ство»</t>
  </si>
  <si>
    <t xml:space="preserve">951 0503 0420020230 000 </t>
  </si>
  <si>
    <t xml:space="preserve">951 0503 0420020230 200 </t>
  </si>
  <si>
    <t xml:space="preserve">951 0503 0420020230 240 </t>
  </si>
  <si>
    <t xml:space="preserve">951 0503 0420020230 244 </t>
  </si>
  <si>
    <t>Расходы на содержание и ремонт объектов благоустройства и мест общего пользования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</si>
  <si>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951 0503 0420020240 000 </t>
  </si>
  <si>
    <t xml:space="preserve">951 0503 0420020240 200 </t>
  </si>
  <si>
    <t xml:space="preserve">951 0503 0420020240 240 </t>
  </si>
  <si>
    <t xml:space="preserve">951 0503 0420020240 244 </t>
  </si>
  <si>
    <t>Мероприятия по уборке мусора и несанкционированных свалок, созданию условий для организации централизованного сбора и вывоза твердых бытовых отходов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</si>
  <si>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951 0503 0420020350 000 </t>
  </si>
  <si>
    <t xml:space="preserve">951 0503 0420020350 200 </t>
  </si>
  <si>
    <t xml:space="preserve">951 0503 0420020350 240 </t>
  </si>
  <si>
    <t xml:space="preserve">951 0503 0420020350 244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</si>
  <si>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</si>
  <si>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</si>
  <si>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</si>
  <si>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</si>
  <si>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</si>
  <si>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</t>
  </si>
  <si>
    <t xml:space="preserve">951 0705 0610000000 000 </t>
  </si>
  <si>
    <t>Мероприятия по обеспечению профессионального развития муниципальных служащих и иных лиц, занятых в системе местного самоуправления в Комиссаровском сельском поселении в рамках подпрограммы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 муниципальной программы Комиссаровского сельского поселения «Муниципальная политика»</t>
  </si>
  <si>
    <t xml:space="preserve">951 0705 0610020010 000 </t>
  </si>
  <si>
    <t xml:space="preserve">951 0705 0610020010 200 </t>
  </si>
  <si>
    <t xml:space="preserve">951 0705 0610020010 240 </t>
  </si>
  <si>
    <t xml:space="preserve">951 0705 0610020010 244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</si>
  <si>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</si>
  <si>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</si>
  <si>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</si>
  <si>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</si>
  <si>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Комиссаровского сельского поселения «Развитие культуры, физической культуры и спорта»</t>
  </si>
  <si>
    <t xml:space="preserve">951 0801 0500000000 000 </t>
  </si>
  <si>
    <t>Подпрограмма «Развитие культуры в Комиссаровском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</si>
  <si>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</si>
  <si>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культуры Комиссаровского сельского поселения в рамках подпрограммы «Развитие культуры в Комиссаровском сельском поселении» муниципальной программы Комиссаровского сельского поселения «Развитие культуры, физической культуры и спорта»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</si>
  <si>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</si>
  <si>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</si>
  <si>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</si>
  <si>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</si>
  <si>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</si>
  <si>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</si>
  <si>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</si>
  <si>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</si>
  <si>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</si>
  <si>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</si>
  <si>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</si>
  <si>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</si>
  <si>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951 1001 0610000000 000 </t>
  </si>
  <si>
    <t>Расходы на социальную поддержку лиц из числа муниципальных служащих Комиссаровского сельского поселения, имеющих право на получение государственной пенсии за выслугу лет муниципальным служащим в рамках подпрограммы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 муниципальной программы Комиссаровского сельского поселения «Муниципальная политика»</t>
  </si>
  <si>
    <t xml:space="preserve">951 1001 0610011020 000 </t>
  </si>
  <si>
    <t>Социальное обеспечение и иные выплаты населению</t>
  </si>
  <si>
    <t xml:space="preserve">951 1001 0610011020 300 </t>
  </si>
  <si>
    <t>Публичные нормативные социальные выплаты гражданам</t>
  </si>
  <si>
    <t xml:space="preserve">951 1001 0610011020 310 </t>
  </si>
  <si>
    <t>Иные пенсии, социальные доплаты к пенсиям</t>
  </si>
  <si>
    <t xml:space="preserve">951 1001 0610011020 312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</si>
  <si>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</si>
  <si>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</si>
  <si>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</si>
  <si>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</si>
  <si>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</si>
  <si>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</si>
  <si>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</si>
  <si>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</si>
  <si>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</si>
  <si>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</si>
  <si>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</si>
  <si>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</si>
  <si>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</si>
  <si>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</si>
  <si>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</si>
  <si>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</si>
  <si>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</si>
  <si>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</si>
  <si>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</si>
  <si>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</si>
  <si>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</si>
  <si>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</si>
  <si>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</si>
  <si>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</si>
  <si>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</si>
  <si>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</si>
  <si>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</si>
  <si>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</si>
  <si>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</si>
  <si>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</si>
  <si>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</si>
  <si>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</si>
  <si>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</si>
  <si>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</si>
  <si>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</si>
  <si>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</si>
  <si>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</si>
  <si>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</si>
  <si>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</si>
  <si>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</si>
  <si>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</si>
  <si>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</si>
  <si>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</si>
  <si>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</si>
  <si>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</si>
  <si>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</si>
  <si>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182 10100000000000000</t>
  </si>
  <si>
    <t>182 10102000010000110</t>
  </si>
  <si>
    <t>182 10102010010000110</t>
  </si>
  <si>
    <t>182 10102020010000110</t>
  </si>
  <si>
    <t>182 10102030010000110</t>
  </si>
  <si>
    <t>182 10600000000000000</t>
  </si>
  <si>
    <t>182 10601000000000110</t>
  </si>
  <si>
    <t>182 10601030100000110</t>
  </si>
  <si>
    <t>182 10606000000000110</t>
  </si>
  <si>
    <t>182 10606030000000110</t>
  </si>
  <si>
    <t>182 10606033100000110</t>
  </si>
  <si>
    <t>182 10606040000000110</t>
  </si>
  <si>
    <t>182 10606043100000110</t>
  </si>
  <si>
    <t>951 11100000000000000</t>
  </si>
  <si>
    <t>951 11105000000000120</t>
  </si>
  <si>
    <t>951 11105070000000120</t>
  </si>
  <si>
    <t>951 11105075100000120</t>
  </si>
  <si>
    <t>951 11300000000000000</t>
  </si>
  <si>
    <t>951 11302000000000130</t>
  </si>
  <si>
    <t>951 11302990000000130</t>
  </si>
  <si>
    <t>951 11302995100000130</t>
  </si>
  <si>
    <t>951 11600000000000000</t>
  </si>
  <si>
    <t>951 11602000020000140</t>
  </si>
  <si>
    <t>951 11602020020000140</t>
  </si>
  <si>
    <t>951 20000000000000000</t>
  </si>
  <si>
    <t>951 20200000000000000</t>
  </si>
  <si>
    <t>951 20210000000000150</t>
  </si>
  <si>
    <t>951 20215001000000150</t>
  </si>
  <si>
    <t>951 20215001100000150</t>
  </si>
  <si>
    <t>951 20215002000000150</t>
  </si>
  <si>
    <t>951 20215002100000150</t>
  </si>
  <si>
    <t>951 20230000000000150</t>
  </si>
  <si>
    <t>951 20230024000000150</t>
  </si>
  <si>
    <t>951 20230024100000150</t>
  </si>
  <si>
    <t>951 20235118000000150</t>
  </si>
  <si>
    <t>951 20235118100000150</t>
  </si>
  <si>
    <t>951 20240000000000150</t>
  </si>
  <si>
    <t>951 20240014000000150</t>
  </si>
  <si>
    <t>951 20240014100000150</t>
  </si>
  <si>
    <t>951 20249999000000150</t>
  </si>
  <si>
    <t>951 20249999100000150</t>
  </si>
  <si>
    <r>
      <t>Периодичность: месячная, квартальная,</t>
    </r>
    <r>
      <rPr>
        <u/>
        <sz val="12"/>
        <rFont val="Times New Roman"/>
        <family val="1"/>
        <charset val="204"/>
      </rPr>
      <t>годовая</t>
    </r>
  </si>
  <si>
    <t xml:space="preserve">Мероприятия по захоронению умерших не имеющих супруга, близких родственников, иных родственников либо законного представителя (безродных лиц) на территории Комиссаровского сельского поселения Красносулинскогог района  по иным непрограммным расходам в рамках непрограммных расходов органа местного самоуправления Комиссаровского сельского поселения </t>
  </si>
  <si>
    <t>х</t>
  </si>
  <si>
    <t>000 01000000000000000</t>
  </si>
  <si>
    <t>000 01050000000000000</t>
  </si>
  <si>
    <t>000 01050201100000510</t>
  </si>
  <si>
    <t>000 01050200000000500</t>
  </si>
  <si>
    <t>Увеличение прочих остатков  средств бюджетов</t>
  </si>
  <si>
    <t>000 01050200000000600</t>
  </si>
  <si>
    <t>Уменьшение прочих остатков  средств бюджетов</t>
  </si>
  <si>
    <t>на 1 января 2025г.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</si>
  <si>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</si>
  <si>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ДОХОДЫ ОТ ПРОДАЖИ МАТЕРИАЛЬНЫХ И НЕМАТЕРИАЛЬНЫХ АКТИВОВ</t>
  </si>
  <si>
    <t>951 11400000000000000</t>
  </si>
  <si>
    <t>951 11402000000000000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</si>
  <si>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</si>
  <si>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951 11402050100000410</t>
  </si>
  <si>
    <t>951 11402053100000410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</si>
  <si>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</si>
  <si>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Исполнение судебных актов</t>
  </si>
  <si>
    <t>951 0113 9990090120 831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</si>
  <si>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</si>
  <si>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</si>
  <si>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951 0113 9990020360 000 </t>
  </si>
  <si>
    <t xml:space="preserve">951 0113 9990020360 200 </t>
  </si>
  <si>
    <t xml:space="preserve">951 0113 9990020360 240 </t>
  </si>
  <si>
    <t xml:space="preserve">951 0113 9990020360 244 </t>
  </si>
  <si>
    <t>182 101020200110000110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</si>
  <si>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</si>
  <si>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</si>
  <si>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</si>
  <si>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</si>
  <si>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</si>
  <si>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</si>
  <si>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"24"    января  2025г.</t>
  </si>
  <si>
    <t xml:space="preserve">Межбюджетные трансферты,перечисляемые из бюджета поселения бюджету Красносулинского района на финансирование расходов,связанных с передачей осуществления части полномочий органом местного самоуправления муниципального образования "Комиссаровское сельское поселение" органам местного самоуправления муниципального образования "Красносулинский район" по иным непрограммным мероприятиям в рамках непрограммного направления деятельности органа мкстного самоуправления Комиссароского сельского поселения </t>
  </si>
  <si>
    <t>951 0113 9990090120 800</t>
  </si>
  <si>
    <t>951 0113 9990090120 000</t>
  </si>
  <si>
    <t xml:space="preserve"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Комиссаровского сельского поселения </t>
  </si>
  <si>
    <t>Расходы на возмещение предприятиям жилищно-коммунального хозяйства части платы граждан за коммунальные услуги в рамках подпрограммы 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</si>
  <si>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>Расходы по иным непрограммным мероприятиям в рамках непрограммных расходов органа местного самоуправления Комиссаровского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</si>
</sst>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0_ ;\-#,##0.00\ "/>
  </numFmts>
  <fonts count="1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0"/>
      <name val="Arial Cyr"/>
    </font>
    <font>
      <sz val="10"/>
      <color indexed="8"/>
      <name val="Arial"/>
      <family val="2"/>
      <charset val="204"/>
    </font>
    <font>
      <sz val="8"/>
      <color indexed="8"/>
      <name val="Arial Cy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3" fillId="0" borderId="1" xfId="0" applyFont="1" applyBorder="1" applyAlignment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3" xfId="0" applyFont="1" applyBorder="1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6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/>
    </xf>
    <xf numFmtId="49" fontId="3" fillId="0" borderId="8" xfId="0" applyNumberFormat="1" applyFont="1" applyBorder="1" applyAlignment="1" applyProtection="1"/>
    <xf numFmtId="0" fontId="3" fillId="0" borderId="8" xfId="0" applyFont="1" applyBorder="1" applyAlignment="1" applyProtection="1"/>
    <xf numFmtId="0" fontId="4" fillId="0" borderId="0" xfId="1"/>
    <xf numFmtId="49" fontId="2" fillId="0" borderId="8" xfId="1" applyNumberFormat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left"/>
    </xf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alignment horizontal="right"/>
    </xf>
    <xf numFmtId="0" fontId="6" fillId="0" borderId="9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right"/>
    </xf>
    <xf numFmtId="49" fontId="6" fillId="0" borderId="10" xfId="1" applyNumberFormat="1" applyFont="1" applyBorder="1" applyAlignment="1" applyProtection="1">
      <alignment horizontal="centerContinuous"/>
    </xf>
    <xf numFmtId="164" fontId="6" fillId="0" borderId="11" xfId="1" applyNumberFormat="1" applyFont="1" applyBorder="1" applyAlignment="1" applyProtection="1">
      <alignment horizontal="center"/>
    </xf>
    <xf numFmtId="49" fontId="6" fillId="0" borderId="0" xfId="1" applyNumberFormat="1" applyFont="1" applyBorder="1" applyAlignment="1" applyProtection="1"/>
    <xf numFmtId="49" fontId="6" fillId="0" borderId="12" xfId="1" applyNumberFormat="1" applyFont="1" applyBorder="1" applyAlignment="1" applyProtection="1">
      <alignment horizontal="center"/>
    </xf>
    <xf numFmtId="49" fontId="6" fillId="0" borderId="11" xfId="1" applyNumberFormat="1" applyFont="1" applyBorder="1" applyAlignment="1" applyProtection="1">
      <alignment horizontal="center"/>
    </xf>
    <xf numFmtId="49" fontId="6" fillId="0" borderId="12" xfId="1" applyNumberFormat="1" applyFont="1" applyBorder="1" applyAlignment="1" applyProtection="1">
      <alignment horizontal="centerContinuous"/>
    </xf>
    <xf numFmtId="49" fontId="6" fillId="0" borderId="0" xfId="1" applyNumberFormat="1" applyFont="1" applyBorder="1" applyAlignment="1" applyProtection="1">
      <alignment horizontal="left"/>
    </xf>
    <xf numFmtId="49" fontId="6" fillId="0" borderId="13" xfId="1" applyNumberFormat="1" applyFont="1" applyBorder="1" applyAlignment="1" applyProtection="1">
      <alignment horizontal="centerContinuous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Border="1" applyAlignment="1" applyProtection="1"/>
    <xf numFmtId="0" fontId="6" fillId="0" borderId="14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49" fontId="6" fillId="0" borderId="9" xfId="1" applyNumberFormat="1" applyFont="1" applyBorder="1" applyAlignment="1" applyProtection="1">
      <alignment horizontal="center" vertical="center"/>
    </xf>
    <xf numFmtId="49" fontId="6" fillId="0" borderId="16" xfId="1" applyNumberFormat="1" applyFont="1" applyBorder="1" applyAlignment="1" applyProtection="1">
      <alignment horizontal="center" vertical="center"/>
    </xf>
    <xf numFmtId="49" fontId="6" fillId="0" borderId="17" xfId="1" applyNumberFormat="1" applyFont="1" applyBorder="1" applyAlignment="1" applyProtection="1">
      <alignment horizontal="center" vertical="center"/>
    </xf>
    <xf numFmtId="49" fontId="6" fillId="0" borderId="18" xfId="1" applyNumberFormat="1" applyFont="1" applyBorder="1" applyAlignment="1" applyProtection="1">
      <alignment horizontal="left" wrapText="1"/>
    </xf>
    <xf numFmtId="49" fontId="6" fillId="0" borderId="19" xfId="1" applyNumberFormat="1" applyFont="1" applyBorder="1" applyAlignment="1" applyProtection="1">
      <alignment horizontal="center" wrapText="1"/>
    </xf>
    <xf numFmtId="49" fontId="6" fillId="0" borderId="20" xfId="1" applyNumberFormat="1" applyFont="1" applyBorder="1" applyAlignment="1" applyProtection="1">
      <alignment horizontal="center"/>
    </xf>
    <xf numFmtId="4" fontId="6" fillId="0" borderId="21" xfId="1" applyNumberFormat="1" applyFont="1" applyBorder="1" applyAlignment="1" applyProtection="1">
      <alignment horizontal="right"/>
    </xf>
    <xf numFmtId="4" fontId="6" fillId="0" borderId="22" xfId="1" applyNumberFormat="1" applyFont="1" applyBorder="1" applyAlignment="1" applyProtection="1">
      <alignment horizontal="right"/>
    </xf>
    <xf numFmtId="49" fontId="6" fillId="0" borderId="23" xfId="1" applyNumberFormat="1" applyFont="1" applyBorder="1" applyAlignment="1" applyProtection="1">
      <alignment horizontal="left" wrapText="1"/>
    </xf>
    <xf numFmtId="49" fontId="6" fillId="0" borderId="1" xfId="1" applyNumberFormat="1" applyFont="1" applyBorder="1" applyAlignment="1" applyProtection="1">
      <alignment horizontal="center" wrapText="1"/>
    </xf>
    <xf numFmtId="49" fontId="6" fillId="0" borderId="24" xfId="1" applyNumberFormat="1" applyFont="1" applyBorder="1" applyAlignment="1" applyProtection="1">
      <alignment horizontal="left" wrapText="1"/>
    </xf>
    <xf numFmtId="49" fontId="6" fillId="0" borderId="25" xfId="1" applyNumberFormat="1" applyFont="1" applyBorder="1" applyAlignment="1" applyProtection="1">
      <alignment horizontal="center" wrapText="1"/>
    </xf>
    <xf numFmtId="49" fontId="6" fillId="0" borderId="26" xfId="1" applyNumberFormat="1" applyFont="1" applyBorder="1" applyAlignment="1" applyProtection="1">
      <alignment horizontal="center"/>
    </xf>
    <xf numFmtId="4" fontId="6" fillId="0" borderId="27" xfId="1" applyNumberFormat="1" applyFont="1" applyBorder="1" applyAlignment="1" applyProtection="1">
      <alignment horizontal="right"/>
    </xf>
    <xf numFmtId="165" fontId="6" fillId="0" borderId="24" xfId="1" applyNumberFormat="1" applyFont="1" applyBorder="1" applyAlignment="1" applyProtection="1">
      <alignment horizontal="left" wrapText="1"/>
    </xf>
    <xf numFmtId="0" fontId="3" fillId="0" borderId="29" xfId="0" applyFont="1" applyBorder="1" applyAlignment="1" applyProtection="1">
      <alignment vertical="center" wrapText="1"/>
    </xf>
    <xf numFmtId="49" fontId="3" fillId="0" borderId="29" xfId="0" applyNumberFormat="1" applyFont="1" applyBorder="1" applyAlignment="1" applyProtection="1">
      <alignment horizontal="center" vertical="center" wrapText="1"/>
    </xf>
    <xf numFmtId="49" fontId="3" fillId="0" borderId="30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49" fontId="3" fillId="0" borderId="26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3" fillId="0" borderId="17" xfId="0" applyNumberFormat="1" applyFont="1" applyBorder="1" applyAlignment="1" applyProtection="1">
      <alignment horizontal="center" vertical="center"/>
    </xf>
    <xf numFmtId="49" fontId="8" fillId="0" borderId="24" xfId="0" applyNumberFormat="1" applyFont="1" applyBorder="1" applyAlignment="1" applyProtection="1">
      <alignment horizontal="left" wrapText="1"/>
    </xf>
    <xf numFmtId="49" fontId="8" fillId="0" borderId="31" xfId="0" applyNumberFormat="1" applyFont="1" applyBorder="1" applyAlignment="1" applyProtection="1">
      <alignment horizontal="center" wrapText="1"/>
    </xf>
    <xf numFmtId="49" fontId="8" fillId="0" borderId="26" xfId="0" applyNumberFormat="1" applyFont="1" applyBorder="1" applyAlignment="1" applyProtection="1">
      <alignment horizontal="center"/>
    </xf>
    <xf numFmtId="4" fontId="8" fillId="0" borderId="27" xfId="0" applyNumberFormat="1" applyFont="1" applyBorder="1" applyAlignment="1" applyProtection="1">
      <alignment horizontal="right"/>
    </xf>
    <xf numFmtId="4" fontId="8" fillId="0" borderId="26" xfId="0" applyNumberFormat="1" applyFont="1" applyBorder="1" applyAlignment="1" applyProtection="1">
      <alignment horizontal="right"/>
    </xf>
    <xf numFmtId="4" fontId="8" fillId="0" borderId="28" xfId="0" applyNumberFormat="1" applyFont="1" applyBorder="1" applyAlignment="1" applyProtection="1">
      <alignment horizontal="right"/>
    </xf>
    <xf numFmtId="0" fontId="3" fillId="0" borderId="23" xfId="0" applyFont="1" applyBorder="1" applyAlignment="1" applyProtection="1"/>
    <xf numFmtId="49" fontId="3" fillId="0" borderId="18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0" xfId="0" applyNumberFormat="1" applyFont="1" applyBorder="1" applyAlignment="1" applyProtection="1">
      <alignment horizontal="center"/>
    </xf>
    <xf numFmtId="4" fontId="3" fillId="0" borderId="21" xfId="0" applyNumberFormat="1" applyFont="1" applyBorder="1" applyAlignment="1" applyProtection="1">
      <alignment horizontal="right"/>
    </xf>
    <xf numFmtId="4" fontId="3" fillId="0" borderId="20" xfId="0" applyNumberFormat="1" applyFont="1" applyBorder="1" applyAlignment="1" applyProtection="1">
      <alignment horizontal="right"/>
    </xf>
    <xf numFmtId="4" fontId="3" fillId="0" borderId="32" xfId="0" applyNumberFormat="1" applyFont="1" applyBorder="1" applyAlignment="1" applyProtection="1">
      <alignment horizontal="right"/>
    </xf>
    <xf numFmtId="165" fontId="3" fillId="0" borderId="18" xfId="0" applyNumberFormat="1" applyFont="1" applyBorder="1" applyAlignment="1" applyProtection="1">
      <alignment horizontal="left" wrapText="1"/>
    </xf>
    <xf numFmtId="49" fontId="3" fillId="0" borderId="32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center" wrapText="1"/>
    </xf>
    <xf numFmtId="49" fontId="3" fillId="0" borderId="34" xfId="0" applyNumberFormat="1" applyFont="1" applyBorder="1" applyAlignment="1" applyProtection="1">
      <alignment horizontal="center"/>
    </xf>
    <xf numFmtId="4" fontId="3" fillId="0" borderId="35" xfId="0" applyNumberFormat="1" applyFont="1" applyBorder="1" applyAlignment="1" applyProtection="1">
      <alignment horizontal="right"/>
    </xf>
    <xf numFmtId="4" fontId="3" fillId="0" borderId="36" xfId="0" applyNumberFormat="1" applyFont="1" applyBorder="1" applyAlignment="1" applyProtection="1">
      <alignment horizontal="right"/>
    </xf>
    <xf numFmtId="49" fontId="8" fillId="0" borderId="37" xfId="0" applyNumberFormat="1" applyFont="1" applyBorder="1" applyAlignment="1" applyProtection="1">
      <alignment horizontal="left" wrapText="1"/>
    </xf>
    <xf numFmtId="49" fontId="8" fillId="0" borderId="19" xfId="0" applyNumberFormat="1" applyFont="1" applyBorder="1" applyAlignment="1" applyProtection="1">
      <alignment horizontal="center" wrapText="1"/>
    </xf>
    <xf numFmtId="49" fontId="8" fillId="0" borderId="21" xfId="0" applyNumberFormat="1" applyFont="1" applyBorder="1" applyAlignment="1" applyProtection="1">
      <alignment horizontal="center" wrapText="1"/>
    </xf>
    <xf numFmtId="4" fontId="8" fillId="0" borderId="21" xfId="0" applyNumberFormat="1" applyFont="1" applyBorder="1" applyAlignment="1" applyProtection="1">
      <alignment horizontal="right"/>
    </xf>
    <xf numFmtId="4" fontId="8" fillId="0" borderId="32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49" fontId="8" fillId="0" borderId="25" xfId="0" applyNumberFormat="1" applyFont="1" applyBorder="1" applyAlignment="1" applyProtection="1">
      <alignment horizontal="center" wrapText="1"/>
    </xf>
    <xf numFmtId="49" fontId="8" fillId="0" borderId="27" xfId="0" applyNumberFormat="1" applyFont="1" applyBorder="1" applyAlignment="1" applyProtection="1">
      <alignment horizontal="center" wrapText="1"/>
    </xf>
    <xf numFmtId="166" fontId="9" fillId="0" borderId="22" xfId="0" applyNumberFormat="1" applyFont="1" applyBorder="1" applyAlignment="1">
      <alignment horizontal="right" shrinkToFit="1"/>
    </xf>
    <xf numFmtId="4" fontId="9" fillId="0" borderId="32" xfId="0" applyNumberFormat="1" applyFont="1" applyBorder="1" applyAlignment="1">
      <alignment horizontal="right" shrinkToFit="1"/>
    </xf>
    <xf numFmtId="49" fontId="3" fillId="0" borderId="19" xfId="0" applyNumberFormat="1" applyFont="1" applyBorder="1" applyAlignment="1" applyProtection="1">
      <alignment horizontal="center" wrapText="1"/>
    </xf>
    <xf numFmtId="49" fontId="3" fillId="0" borderId="21" xfId="0" applyNumberFormat="1" applyFont="1" applyBorder="1" applyAlignment="1" applyProtection="1">
      <alignment horizontal="center" wrapText="1"/>
    </xf>
    <xf numFmtId="0" fontId="4" fillId="0" borderId="0" xfId="0" applyFont="1"/>
    <xf numFmtId="0" fontId="3" fillId="0" borderId="0" xfId="0" applyFont="1" applyBorder="1" applyAlignment="1" applyProtection="1">
      <alignment horizontal="center"/>
    </xf>
    <xf numFmtId="49" fontId="6" fillId="0" borderId="21" xfId="1" applyNumberFormat="1" applyFont="1" applyBorder="1" applyAlignment="1" applyProtection="1">
      <alignment horizontal="center"/>
    </xf>
    <xf numFmtId="49" fontId="10" fillId="0" borderId="25" xfId="0" applyNumberFormat="1" applyFont="1" applyFill="1" applyBorder="1" applyAlignment="1">
      <alignment horizontal="center" wrapText="1"/>
    </xf>
    <xf numFmtId="4" fontId="10" fillId="0" borderId="27" xfId="0" applyNumberFormat="1" applyFont="1" applyFill="1" applyBorder="1" applyAlignment="1">
      <alignment horizontal="right"/>
    </xf>
    <xf numFmtId="4" fontId="10" fillId="0" borderId="28" xfId="0" applyNumberFormat="1" applyFont="1" applyFill="1" applyBorder="1" applyAlignment="1">
      <alignment horizontal="right"/>
    </xf>
    <xf numFmtId="49" fontId="11" fillId="0" borderId="24" xfId="0" applyNumberFormat="1" applyFont="1" applyFill="1" applyBorder="1" applyAlignment="1">
      <alignment horizontal="left" wrapText="1"/>
    </xf>
    <xf numFmtId="49" fontId="11" fillId="0" borderId="26" xfId="0" applyNumberFormat="1" applyFont="1" applyFill="1" applyBorder="1" applyAlignment="1">
      <alignment horizontal="center"/>
    </xf>
    <xf numFmtId="4" fontId="11" fillId="0" borderId="27" xfId="0" applyNumberFormat="1" applyFont="1" applyFill="1" applyBorder="1" applyAlignment="1">
      <alignment horizontal="right"/>
    </xf>
    <xf numFmtId="49" fontId="11" fillId="0" borderId="25" xfId="0" applyNumberFormat="1" applyFont="1" applyFill="1" applyBorder="1" applyAlignment="1">
      <alignment horizontal="center" wrapText="1"/>
    </xf>
    <xf numFmtId="4" fontId="11" fillId="0" borderId="28" xfId="0" applyNumberFormat="1" applyFont="1" applyFill="1" applyBorder="1" applyAlignment="1">
      <alignment horizontal="right"/>
    </xf>
    <xf numFmtId="0" fontId="6" fillId="0" borderId="40" xfId="1" applyFont="1" applyBorder="1" applyAlignment="1" applyProtection="1">
      <alignment horizontal="center" vertical="center" wrapText="1"/>
    </xf>
    <xf numFmtId="0" fontId="6" fillId="0" borderId="41" xfId="1" applyFont="1" applyBorder="1" applyAlignment="1" applyProtection="1">
      <alignment horizontal="center" vertical="center" wrapText="1"/>
    </xf>
    <xf numFmtId="0" fontId="6" fillId="0" borderId="25" xfId="1" applyFont="1" applyBorder="1" applyAlignment="1" applyProtection="1">
      <alignment horizontal="center" vertical="center" wrapText="1"/>
    </xf>
    <xf numFmtId="49" fontId="6" fillId="0" borderId="42" xfId="1" applyNumberFormat="1" applyFont="1" applyBorder="1" applyAlignment="1" applyProtection="1">
      <alignment horizontal="center" vertical="center" wrapText="1"/>
    </xf>
    <xf numFmtId="49" fontId="6" fillId="0" borderId="30" xfId="1" applyNumberFormat="1" applyFont="1" applyBorder="1" applyAlignment="1" applyProtection="1">
      <alignment horizontal="center" vertical="center" wrapText="1"/>
    </xf>
    <xf numFmtId="49" fontId="6" fillId="0" borderId="28" xfId="1" applyNumberFormat="1" applyFont="1" applyBorder="1" applyAlignment="1" applyProtection="1">
      <alignment horizontal="center" vertical="center" wrapText="1"/>
    </xf>
    <xf numFmtId="49" fontId="6" fillId="0" borderId="43" xfId="1" applyNumberFormat="1" applyFont="1" applyBorder="1" applyAlignment="1" applyProtection="1">
      <alignment horizontal="center" vertical="center" wrapText="1"/>
    </xf>
    <xf numFmtId="49" fontId="6" fillId="0" borderId="44" xfId="1" applyNumberFormat="1" applyFont="1" applyBorder="1" applyAlignment="1" applyProtection="1">
      <alignment horizontal="center" vertical="center" wrapText="1"/>
    </xf>
    <xf numFmtId="49" fontId="6" fillId="0" borderId="27" xfId="1" applyNumberFormat="1" applyFont="1" applyBorder="1" applyAlignment="1" applyProtection="1">
      <alignment horizontal="center" vertical="center" wrapText="1"/>
    </xf>
    <xf numFmtId="0" fontId="6" fillId="0" borderId="43" xfId="1" applyFont="1" applyBorder="1" applyAlignment="1" applyProtection="1">
      <alignment horizontal="center" vertical="center" wrapText="1"/>
    </xf>
    <xf numFmtId="0" fontId="6" fillId="0" borderId="44" xfId="1" applyFont="1" applyBorder="1" applyAlignment="1" applyProtection="1">
      <alignment horizontal="center" vertical="center" wrapText="1"/>
    </xf>
    <xf numFmtId="0" fontId="6" fillId="0" borderId="2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49" fontId="6" fillId="0" borderId="39" xfId="1" applyNumberFormat="1" applyFont="1" applyBorder="1" applyAlignment="1" applyProtection="1">
      <alignment horizontal="left" wrapText="1"/>
    </xf>
    <xf numFmtId="49" fontId="6" fillId="0" borderId="39" xfId="1" applyNumberFormat="1" applyFont="1" applyBorder="1" applyAlignment="1" applyProtection="1">
      <alignment wrapText="1"/>
    </xf>
    <xf numFmtId="49" fontId="6" fillId="0" borderId="5" xfId="1" applyNumberFormat="1" applyFont="1" applyBorder="1" applyAlignment="1" applyProtection="1">
      <alignment horizontal="left" wrapText="1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30" xfId="0" applyNumberFormat="1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49" fontId="3" fillId="0" borderId="43" xfId="0" applyNumberFormat="1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43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5888264"/>
          <a:ext cx="5359854" cy="36195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3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5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Е.Н. Безрукова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8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1026" name="Group 9"/>
        <xdr:cNvGrpSpPr>
          <a:grpSpLocks/>
        </xdr:cNvGrpSpPr>
      </xdr:nvGrpSpPr>
      <xdr:grpSpPr bwMode="auto">
        <a:xfrm>
          <a:off x="0" y="6437539"/>
          <a:ext cx="5359854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А.П. Логачева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1027" name="Group 17"/>
        <xdr:cNvGrpSpPr>
          <a:grpSpLocks/>
        </xdr:cNvGrpSpPr>
      </xdr:nvGrpSpPr>
      <xdr:grpSpPr bwMode="auto">
        <a:xfrm>
          <a:off x="0" y="7091589"/>
          <a:ext cx="5359854" cy="3365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9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Романютенко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Normal="100" workbookViewId="0">
      <selection activeCell="J62" sqref="J62"/>
    </sheetView>
  </sheetViews>
  <sheetFormatPr defaultRowHeight="12.75" customHeight="1" x14ac:dyDescent="0.2"/>
  <cols>
    <col min="1" max="1" width="43.7109375" style="20" customWidth="1"/>
    <col min="2" max="2" width="6.140625" style="20" customWidth="1"/>
    <col min="3" max="3" width="40.7109375" style="20" customWidth="1"/>
    <col min="4" max="4" width="21" style="20" customWidth="1"/>
    <col min="5" max="6" width="18.7109375" style="20" customWidth="1"/>
    <col min="7" max="16384" width="9.140625" style="20"/>
  </cols>
  <sheetData>
    <row r="1" spans="1:6" ht="15.75" x14ac:dyDescent="0.25">
      <c r="A1" s="127"/>
      <c r="B1" s="127"/>
      <c r="C1" s="127"/>
      <c r="D1" s="127"/>
      <c r="E1" s="24"/>
      <c r="F1" s="24"/>
    </row>
    <row r="2" spans="1:6" ht="16.7" customHeight="1" thickBot="1" x14ac:dyDescent="0.3">
      <c r="A2" s="127" t="s">
        <v>1</v>
      </c>
      <c r="B2" s="127"/>
      <c r="C2" s="127"/>
      <c r="D2" s="127"/>
      <c r="E2" s="25"/>
      <c r="F2" s="26" t="s">
        <v>2</v>
      </c>
    </row>
    <row r="3" spans="1:6" ht="15.75" x14ac:dyDescent="0.25">
      <c r="A3" s="27"/>
      <c r="B3" s="27"/>
      <c r="C3" s="27"/>
      <c r="D3" s="27"/>
      <c r="E3" s="28" t="s">
        <v>3</v>
      </c>
      <c r="F3" s="29" t="s">
        <v>4</v>
      </c>
    </row>
    <row r="4" spans="1:6" ht="15.75" x14ac:dyDescent="0.25">
      <c r="A4" s="128" t="s">
        <v>435</v>
      </c>
      <c r="B4" s="128"/>
      <c r="C4" s="128"/>
      <c r="D4" s="128"/>
      <c r="E4" s="25" t="s">
        <v>5</v>
      </c>
      <c r="F4" s="30">
        <v>45658</v>
      </c>
    </row>
    <row r="5" spans="1:6" ht="15.75" x14ac:dyDescent="0.25">
      <c r="A5" s="31"/>
      <c r="B5" s="31"/>
      <c r="C5" s="31"/>
      <c r="D5" s="31"/>
      <c r="E5" s="25" t="s">
        <v>7</v>
      </c>
      <c r="F5" s="32" t="s">
        <v>17</v>
      </c>
    </row>
    <row r="6" spans="1:6" ht="15.75" x14ac:dyDescent="0.25">
      <c r="A6" s="27" t="s">
        <v>8</v>
      </c>
      <c r="B6" s="129" t="s">
        <v>14</v>
      </c>
      <c r="C6" s="130"/>
      <c r="D6" s="130"/>
      <c r="E6" s="25" t="s">
        <v>9</v>
      </c>
      <c r="F6" s="32" t="s">
        <v>18</v>
      </c>
    </row>
    <row r="7" spans="1:6" ht="15.75" x14ac:dyDescent="0.25">
      <c r="A7" s="27" t="s">
        <v>10</v>
      </c>
      <c r="B7" s="131" t="s">
        <v>15</v>
      </c>
      <c r="C7" s="131"/>
      <c r="D7" s="131"/>
      <c r="E7" s="25" t="s">
        <v>11</v>
      </c>
      <c r="F7" s="33" t="s">
        <v>19</v>
      </c>
    </row>
    <row r="8" spans="1:6" ht="15.75" x14ac:dyDescent="0.25">
      <c r="A8" s="27" t="s">
        <v>425</v>
      </c>
      <c r="B8" s="27"/>
      <c r="C8" s="27"/>
      <c r="D8" s="31"/>
      <c r="E8" s="25"/>
      <c r="F8" s="34"/>
    </row>
    <row r="9" spans="1:6" ht="16.5" thickBot="1" x14ac:dyDescent="0.3">
      <c r="A9" s="27" t="s">
        <v>16</v>
      </c>
      <c r="B9" s="27"/>
      <c r="C9" s="35"/>
      <c r="D9" s="31"/>
      <c r="E9" s="25" t="s">
        <v>12</v>
      </c>
      <c r="F9" s="36" t="s">
        <v>13</v>
      </c>
    </row>
    <row r="10" spans="1:6" ht="20.25" customHeight="1" thickBot="1" x14ac:dyDescent="0.3">
      <c r="A10" s="127" t="s">
        <v>20</v>
      </c>
      <c r="B10" s="127"/>
      <c r="C10" s="127"/>
      <c r="D10" s="127"/>
      <c r="E10" s="37"/>
      <c r="F10" s="38"/>
    </row>
    <row r="11" spans="1:6" ht="4.1500000000000004" customHeight="1" x14ac:dyDescent="0.2">
      <c r="A11" s="115" t="s">
        <v>21</v>
      </c>
      <c r="B11" s="124" t="s">
        <v>22</v>
      </c>
      <c r="C11" s="124" t="s">
        <v>23</v>
      </c>
      <c r="D11" s="121" t="s">
        <v>24</v>
      </c>
      <c r="E11" s="121" t="s">
        <v>25</v>
      </c>
      <c r="F11" s="118" t="s">
        <v>26</v>
      </c>
    </row>
    <row r="12" spans="1:6" ht="3.6" customHeight="1" x14ac:dyDescent="0.2">
      <c r="A12" s="116"/>
      <c r="B12" s="125"/>
      <c r="C12" s="125"/>
      <c r="D12" s="122"/>
      <c r="E12" s="122"/>
      <c r="F12" s="119"/>
    </row>
    <row r="13" spans="1:6" ht="3" customHeight="1" x14ac:dyDescent="0.2">
      <c r="A13" s="116"/>
      <c r="B13" s="125"/>
      <c r="C13" s="125"/>
      <c r="D13" s="122"/>
      <c r="E13" s="122"/>
      <c r="F13" s="119"/>
    </row>
    <row r="14" spans="1:6" ht="3" customHeight="1" x14ac:dyDescent="0.2">
      <c r="A14" s="116"/>
      <c r="B14" s="125"/>
      <c r="C14" s="125"/>
      <c r="D14" s="122"/>
      <c r="E14" s="122"/>
      <c r="F14" s="119"/>
    </row>
    <row r="15" spans="1:6" ht="3" customHeight="1" x14ac:dyDescent="0.2">
      <c r="A15" s="116"/>
      <c r="B15" s="125"/>
      <c r="C15" s="125"/>
      <c r="D15" s="122"/>
      <c r="E15" s="122"/>
      <c r="F15" s="119"/>
    </row>
    <row r="16" spans="1:6" ht="3" customHeight="1" x14ac:dyDescent="0.2">
      <c r="A16" s="116"/>
      <c r="B16" s="125"/>
      <c r="C16" s="125"/>
      <c r="D16" s="122"/>
      <c r="E16" s="122"/>
      <c r="F16" s="119"/>
    </row>
    <row r="17" spans="1:6" ht="23.45" customHeight="1" x14ac:dyDescent="0.2">
      <c r="A17" s="117"/>
      <c r="B17" s="126"/>
      <c r="C17" s="126"/>
      <c r="D17" s="123"/>
      <c r="E17" s="123"/>
      <c r="F17" s="120"/>
    </row>
    <row r="18" spans="1:6" ht="12.6" customHeight="1" thickBot="1" x14ac:dyDescent="0.25">
      <c r="A18" s="39">
        <v>1</v>
      </c>
      <c r="B18" s="40">
        <v>2</v>
      </c>
      <c r="C18" s="41">
        <v>3</v>
      </c>
      <c r="D18" s="42" t="s">
        <v>27</v>
      </c>
      <c r="E18" s="43" t="s">
        <v>28</v>
      </c>
      <c r="F18" s="44" t="s">
        <v>29</v>
      </c>
    </row>
    <row r="19" spans="1:6" ht="15.75" x14ac:dyDescent="0.25">
      <c r="A19" s="45" t="s">
        <v>30</v>
      </c>
      <c r="B19" s="46" t="s">
        <v>31</v>
      </c>
      <c r="C19" s="47" t="s">
        <v>32</v>
      </c>
      <c r="D19" s="48">
        <v>37216100</v>
      </c>
      <c r="E19" s="49">
        <v>33366994.98</v>
      </c>
      <c r="F19" s="48">
        <f>D19-E19</f>
        <v>3849105.0199999996</v>
      </c>
    </row>
    <row r="20" spans="1:6" ht="15.75" x14ac:dyDescent="0.25">
      <c r="A20" s="50" t="s">
        <v>33</v>
      </c>
      <c r="B20" s="51"/>
      <c r="C20" s="106"/>
      <c r="D20" s="48"/>
      <c r="E20" s="48"/>
      <c r="F20" s="48"/>
    </row>
    <row r="21" spans="1:6" ht="31.5" x14ac:dyDescent="0.25">
      <c r="A21" s="52" t="s">
        <v>34</v>
      </c>
      <c r="B21" s="53" t="s">
        <v>31</v>
      </c>
      <c r="C21" s="54" t="s">
        <v>35</v>
      </c>
      <c r="D21" s="55">
        <v>6928000</v>
      </c>
      <c r="E21" s="55">
        <v>3083026.81</v>
      </c>
      <c r="F21" s="48">
        <f t="shared" ref="F21" si="0">D21-E21</f>
        <v>3844973.19</v>
      </c>
    </row>
    <row r="22" spans="1:6" ht="15.75" x14ac:dyDescent="0.25">
      <c r="A22" s="52" t="s">
        <v>36</v>
      </c>
      <c r="B22" s="53" t="s">
        <v>31</v>
      </c>
      <c r="C22" s="54" t="s">
        <v>384</v>
      </c>
      <c r="D22" s="55">
        <v>601400</v>
      </c>
      <c r="E22" s="55">
        <v>786176.2</v>
      </c>
      <c r="F22" s="48">
        <f>D22-E22</f>
        <v>-184776.19999999995</v>
      </c>
    </row>
    <row r="23" spans="1:6" ht="15.75" x14ac:dyDescent="0.25">
      <c r="A23" s="52" t="s">
        <v>37</v>
      </c>
      <c r="B23" s="53" t="s">
        <v>31</v>
      </c>
      <c r="C23" s="54" t="s">
        <v>385</v>
      </c>
      <c r="D23" s="55">
        <v>601400</v>
      </c>
      <c r="E23" s="55">
        <v>786176.2</v>
      </c>
      <c r="F23" s="48">
        <f>D23-E23</f>
        <v>-184776.19999999995</v>
      </c>
    </row>
    <row r="24" spans="1:6" ht="159.75" customHeight="1" x14ac:dyDescent="0.25">
      <c r="A24" s="56" t="s">
        <v>436</v>
      </c>
      <c r="B24" s="53" t="s">
        <v>31</v>
      </c>
      <c r="C24" s="54" t="s">
        <v>386</v>
      </c>
      <c r="D24" s="55">
        <v>601400</v>
      </c>
      <c r="E24" s="55">
        <v>835418.51</v>
      </c>
      <c r="F24" s="48">
        <f>D24-E24</f>
        <v>-234018.51</v>
      </c>
    </row>
    <row r="25" spans="1:6" ht="165" customHeight="1" x14ac:dyDescent="0.25">
      <c r="A25" s="52" t="s">
        <v>39</v>
      </c>
      <c r="B25" s="53" t="s">
        <v>31</v>
      </c>
      <c r="C25" s="54" t="s">
        <v>387</v>
      </c>
      <c r="D25" s="55" t="s">
        <v>38</v>
      </c>
      <c r="E25" s="55">
        <v>-93249.96</v>
      </c>
      <c r="F25" s="48"/>
    </row>
    <row r="26" spans="1:6" ht="228" customHeight="1" x14ac:dyDescent="0.25">
      <c r="A26" s="52" t="s">
        <v>453</v>
      </c>
      <c r="B26" s="53" t="s">
        <v>31</v>
      </c>
      <c r="C26" s="54" t="s">
        <v>452</v>
      </c>
      <c r="D26" s="55"/>
      <c r="E26" s="55">
        <v>-93249.96</v>
      </c>
      <c r="F26" s="48"/>
    </row>
    <row r="27" spans="1:6" ht="63" customHeight="1" x14ac:dyDescent="0.25">
      <c r="A27" s="110" t="s">
        <v>454</v>
      </c>
      <c r="B27" s="107" t="s">
        <v>31</v>
      </c>
      <c r="C27" s="111" t="s">
        <v>388</v>
      </c>
      <c r="D27" s="108" t="s">
        <v>38</v>
      </c>
      <c r="E27" s="112">
        <v>44007.65</v>
      </c>
      <c r="F27" s="109" t="str">
        <f t="shared" ref="F27:F29" si="1">IF(OR(D27="-",IF(E27="-",0,E27)&gt;=IF(D27="-",0,D27)),"-",IF(D27="-",0,D27)-IF(E27="-",0,E27))</f>
        <v>-</v>
      </c>
    </row>
    <row r="28" spans="1:6" ht="118.5" customHeight="1" x14ac:dyDescent="0.25">
      <c r="A28" s="110" t="s">
        <v>455</v>
      </c>
      <c r="B28" s="113" t="s">
        <v>31</v>
      </c>
      <c r="C28" s="111" t="s">
        <v>456</v>
      </c>
      <c r="D28" s="112" t="s">
        <v>38</v>
      </c>
      <c r="E28" s="112">
        <v>43479.95</v>
      </c>
      <c r="F28" s="114" t="str">
        <f t="shared" si="1"/>
        <v>-</v>
      </c>
    </row>
    <row r="29" spans="1:6" ht="126" customHeight="1" x14ac:dyDescent="0.25">
      <c r="A29" s="110" t="s">
        <v>457</v>
      </c>
      <c r="B29" s="113" t="s">
        <v>31</v>
      </c>
      <c r="C29" s="111" t="s">
        <v>458</v>
      </c>
      <c r="D29" s="112" t="s">
        <v>38</v>
      </c>
      <c r="E29" s="112">
        <v>527.70000000000005</v>
      </c>
      <c r="F29" s="114" t="str">
        <f t="shared" si="1"/>
        <v>-</v>
      </c>
    </row>
    <row r="30" spans="1:6" ht="15.75" x14ac:dyDescent="0.25">
      <c r="A30" s="52" t="s">
        <v>40</v>
      </c>
      <c r="B30" s="53" t="s">
        <v>31</v>
      </c>
      <c r="C30" s="54" t="s">
        <v>389</v>
      </c>
      <c r="D30" s="55">
        <v>6190900</v>
      </c>
      <c r="E30" s="55">
        <v>1996417.97</v>
      </c>
      <c r="F30" s="48">
        <f t="shared" ref="F30:F69" si="2">D30-E30</f>
        <v>4194482.03</v>
      </c>
    </row>
    <row r="31" spans="1:6" ht="15.75" x14ac:dyDescent="0.25">
      <c r="A31" s="52" t="s">
        <v>41</v>
      </c>
      <c r="B31" s="53" t="s">
        <v>31</v>
      </c>
      <c r="C31" s="54" t="s">
        <v>390</v>
      </c>
      <c r="D31" s="55">
        <v>252000</v>
      </c>
      <c r="E31" s="55">
        <v>263551.43</v>
      </c>
      <c r="F31" s="48">
        <f t="shared" si="2"/>
        <v>-11551.429999999993</v>
      </c>
    </row>
    <row r="32" spans="1:6" ht="78.75" x14ac:dyDescent="0.25">
      <c r="A32" s="52" t="s">
        <v>42</v>
      </c>
      <c r="B32" s="53" t="s">
        <v>31</v>
      </c>
      <c r="C32" s="54" t="s">
        <v>391</v>
      </c>
      <c r="D32" s="55">
        <v>252000</v>
      </c>
      <c r="E32" s="55">
        <v>263551.43</v>
      </c>
      <c r="F32" s="48">
        <f t="shared" si="2"/>
        <v>-11551.429999999993</v>
      </c>
    </row>
    <row r="33" spans="1:6" ht="15.75" x14ac:dyDescent="0.25">
      <c r="A33" s="52" t="s">
        <v>43</v>
      </c>
      <c r="B33" s="53" t="s">
        <v>31</v>
      </c>
      <c r="C33" s="54" t="s">
        <v>392</v>
      </c>
      <c r="D33" s="55">
        <v>5938900</v>
      </c>
      <c r="E33" s="55">
        <v>1732866.54</v>
      </c>
      <c r="F33" s="48">
        <f t="shared" si="2"/>
        <v>4206033.46</v>
      </c>
    </row>
    <row r="34" spans="1:6" ht="15.75" x14ac:dyDescent="0.25">
      <c r="A34" s="52" t="s">
        <v>44</v>
      </c>
      <c r="B34" s="53" t="s">
        <v>31</v>
      </c>
      <c r="C34" s="54" t="s">
        <v>393</v>
      </c>
      <c r="D34" s="55">
        <v>5039100</v>
      </c>
      <c r="E34" s="55">
        <v>715449.77</v>
      </c>
      <c r="F34" s="48">
        <f t="shared" si="2"/>
        <v>4323650.2300000004</v>
      </c>
    </row>
    <row r="35" spans="1:6" ht="63" x14ac:dyDescent="0.25">
      <c r="A35" s="52" t="s">
        <v>45</v>
      </c>
      <c r="B35" s="53" t="s">
        <v>31</v>
      </c>
      <c r="C35" s="54" t="s">
        <v>394</v>
      </c>
      <c r="D35" s="55">
        <v>5039100</v>
      </c>
      <c r="E35" s="55">
        <v>715449.77</v>
      </c>
      <c r="F35" s="48">
        <f t="shared" si="2"/>
        <v>4323650.2300000004</v>
      </c>
    </row>
    <row r="36" spans="1:6" ht="15.75" x14ac:dyDescent="0.25">
      <c r="A36" s="52" t="s">
        <v>46</v>
      </c>
      <c r="B36" s="53" t="s">
        <v>31</v>
      </c>
      <c r="C36" s="54" t="s">
        <v>395</v>
      </c>
      <c r="D36" s="55">
        <v>899800</v>
      </c>
      <c r="E36" s="55">
        <v>1017416.77</v>
      </c>
      <c r="F36" s="48">
        <f t="shared" si="2"/>
        <v>-117616.77000000002</v>
      </c>
    </row>
    <row r="37" spans="1:6" ht="63" x14ac:dyDescent="0.25">
      <c r="A37" s="52" t="s">
        <v>47</v>
      </c>
      <c r="B37" s="53" t="s">
        <v>31</v>
      </c>
      <c r="C37" s="54" t="s">
        <v>396</v>
      </c>
      <c r="D37" s="55">
        <v>899800</v>
      </c>
      <c r="E37" s="55">
        <v>1017416.77</v>
      </c>
      <c r="F37" s="48">
        <f t="shared" si="2"/>
        <v>-117616.77000000002</v>
      </c>
    </row>
    <row r="38" spans="1:6" ht="63" x14ac:dyDescent="0.25">
      <c r="A38" s="52" t="s">
        <v>48</v>
      </c>
      <c r="B38" s="53" t="s">
        <v>31</v>
      </c>
      <c r="C38" s="54" t="s">
        <v>397</v>
      </c>
      <c r="D38" s="55">
        <v>132500</v>
      </c>
      <c r="E38" s="55">
        <v>132455.20000000001</v>
      </c>
      <c r="F38" s="48">
        <f t="shared" si="2"/>
        <v>44.799999999988358</v>
      </c>
    </row>
    <row r="39" spans="1:6" ht="141.75" x14ac:dyDescent="0.25">
      <c r="A39" s="56" t="s">
        <v>49</v>
      </c>
      <c r="B39" s="53" t="s">
        <v>31</v>
      </c>
      <c r="C39" s="54" t="s">
        <v>398</v>
      </c>
      <c r="D39" s="55">
        <v>132500</v>
      </c>
      <c r="E39" s="55">
        <v>132455.20000000001</v>
      </c>
      <c r="F39" s="48">
        <f t="shared" si="2"/>
        <v>44.799999999988358</v>
      </c>
    </row>
    <row r="40" spans="1:6" ht="63" x14ac:dyDescent="0.25">
      <c r="A40" s="52" t="s">
        <v>50</v>
      </c>
      <c r="B40" s="53" t="s">
        <v>31</v>
      </c>
      <c r="C40" s="54" t="s">
        <v>399</v>
      </c>
      <c r="D40" s="55">
        <v>132500</v>
      </c>
      <c r="E40" s="55">
        <v>132455.20000000001</v>
      </c>
      <c r="F40" s="48">
        <f t="shared" si="2"/>
        <v>44.799999999988358</v>
      </c>
    </row>
    <row r="41" spans="1:6" ht="47.25" x14ac:dyDescent="0.25">
      <c r="A41" s="52" t="s">
        <v>51</v>
      </c>
      <c r="B41" s="53" t="s">
        <v>31</v>
      </c>
      <c r="C41" s="54" t="s">
        <v>400</v>
      </c>
      <c r="D41" s="55">
        <v>132500</v>
      </c>
      <c r="E41" s="55">
        <v>132455.20000000001</v>
      </c>
      <c r="F41" s="48">
        <f t="shared" si="2"/>
        <v>44.799999999988358</v>
      </c>
    </row>
    <row r="42" spans="1:6" ht="47.25" x14ac:dyDescent="0.25">
      <c r="A42" s="52" t="s">
        <v>52</v>
      </c>
      <c r="B42" s="53" t="s">
        <v>31</v>
      </c>
      <c r="C42" s="54" t="s">
        <v>401</v>
      </c>
      <c r="D42" s="55">
        <v>0</v>
      </c>
      <c r="E42" s="55">
        <v>100357.44</v>
      </c>
      <c r="F42" s="48"/>
    </row>
    <row r="43" spans="1:6" ht="31.5" x14ac:dyDescent="0.25">
      <c r="A43" s="52" t="s">
        <v>53</v>
      </c>
      <c r="B43" s="53" t="s">
        <v>31</v>
      </c>
      <c r="C43" s="54" t="s">
        <v>402</v>
      </c>
      <c r="D43" s="55">
        <v>0</v>
      </c>
      <c r="E43" s="55">
        <v>100357.44</v>
      </c>
      <c r="F43" s="48"/>
    </row>
    <row r="44" spans="1:6" ht="31.5" x14ac:dyDescent="0.25">
      <c r="A44" s="52" t="s">
        <v>54</v>
      </c>
      <c r="B44" s="53" t="s">
        <v>31</v>
      </c>
      <c r="C44" s="54" t="s">
        <v>403</v>
      </c>
      <c r="D44" s="55">
        <v>0</v>
      </c>
      <c r="E44" s="55">
        <v>100357.44</v>
      </c>
      <c r="F44" s="48"/>
    </row>
    <row r="45" spans="1:6" ht="31.5" x14ac:dyDescent="0.25">
      <c r="A45" s="52" t="s">
        <v>55</v>
      </c>
      <c r="B45" s="53" t="s">
        <v>31</v>
      </c>
      <c r="C45" s="54" t="s">
        <v>404</v>
      </c>
      <c r="D45" s="55">
        <v>0</v>
      </c>
      <c r="E45" s="55">
        <v>100357.44</v>
      </c>
      <c r="F45" s="48"/>
    </row>
    <row r="46" spans="1:6" ht="50.25" customHeight="1" x14ac:dyDescent="0.25">
      <c r="A46" s="52" t="s">
        <v>437</v>
      </c>
      <c r="B46" s="53" t="s">
        <v>31</v>
      </c>
      <c r="C46" s="54" t="s">
        <v>438</v>
      </c>
      <c r="D46" s="55">
        <v>0</v>
      </c>
      <c r="E46" s="55">
        <v>67620</v>
      </c>
      <c r="F46" s="48"/>
    </row>
    <row r="47" spans="1:6" ht="126.75" customHeight="1" x14ac:dyDescent="0.25">
      <c r="A47" s="52" t="s">
        <v>440</v>
      </c>
      <c r="B47" s="53" t="s">
        <v>31</v>
      </c>
      <c r="C47" s="54" t="s">
        <v>439</v>
      </c>
      <c r="D47" s="55">
        <v>0</v>
      </c>
      <c r="E47" s="55">
        <v>67620</v>
      </c>
      <c r="F47" s="48"/>
    </row>
    <row r="48" spans="1:6" ht="128.25" customHeight="1" x14ac:dyDescent="0.25">
      <c r="A48" s="52" t="s">
        <v>443</v>
      </c>
      <c r="B48" s="53" t="s">
        <v>31</v>
      </c>
      <c r="C48" s="54" t="s">
        <v>441</v>
      </c>
      <c r="D48" s="55">
        <v>0</v>
      </c>
      <c r="E48" s="55">
        <v>67620</v>
      </c>
      <c r="F48" s="48"/>
    </row>
    <row r="49" spans="1:6" ht="15.75" x14ac:dyDescent="0.25">
      <c r="A49" s="52"/>
      <c r="B49" s="53" t="s">
        <v>31</v>
      </c>
      <c r="C49" s="54" t="s">
        <v>442</v>
      </c>
      <c r="D49" s="55">
        <v>0</v>
      </c>
      <c r="E49" s="55">
        <v>67620</v>
      </c>
      <c r="F49" s="48"/>
    </row>
    <row r="50" spans="1:6" ht="31.5" x14ac:dyDescent="0.25">
      <c r="A50" s="52" t="s">
        <v>56</v>
      </c>
      <c r="B50" s="53" t="s">
        <v>31</v>
      </c>
      <c r="C50" s="54" t="s">
        <v>405</v>
      </c>
      <c r="D50" s="55">
        <v>3200</v>
      </c>
      <c r="E50" s="55" t="s">
        <v>38</v>
      </c>
      <c r="F50" s="48">
        <v>3200</v>
      </c>
    </row>
    <row r="51" spans="1:6" ht="63" x14ac:dyDescent="0.25">
      <c r="A51" s="52" t="s">
        <v>57</v>
      </c>
      <c r="B51" s="53" t="s">
        <v>31</v>
      </c>
      <c r="C51" s="54" t="s">
        <v>406</v>
      </c>
      <c r="D51" s="55">
        <v>3200</v>
      </c>
      <c r="E51" s="55" t="s">
        <v>38</v>
      </c>
      <c r="F51" s="48">
        <v>3200</v>
      </c>
    </row>
    <row r="52" spans="1:6" ht="94.5" x14ac:dyDescent="0.25">
      <c r="A52" s="52" t="s">
        <v>58</v>
      </c>
      <c r="B52" s="53" t="s">
        <v>31</v>
      </c>
      <c r="C52" s="54" t="s">
        <v>407</v>
      </c>
      <c r="D52" s="55">
        <v>3200</v>
      </c>
      <c r="E52" s="55" t="s">
        <v>38</v>
      </c>
      <c r="F52" s="48">
        <v>3200</v>
      </c>
    </row>
    <row r="53" spans="1:6" ht="15.75" x14ac:dyDescent="0.25">
      <c r="A53" s="52" t="s">
        <v>59</v>
      </c>
      <c r="B53" s="53" t="s">
        <v>31</v>
      </c>
      <c r="C53" s="54" t="s">
        <v>408</v>
      </c>
      <c r="D53" s="55">
        <v>30288100</v>
      </c>
      <c r="E53" s="55">
        <v>30283968.170000002</v>
      </c>
      <c r="F53" s="48">
        <f t="shared" si="2"/>
        <v>4131.8299999982119</v>
      </c>
    </row>
    <row r="54" spans="1:6" ht="63" x14ac:dyDescent="0.25">
      <c r="A54" s="52" t="s">
        <v>60</v>
      </c>
      <c r="B54" s="53" t="s">
        <v>31</v>
      </c>
      <c r="C54" s="54" t="s">
        <v>409</v>
      </c>
      <c r="D54" s="55">
        <v>30288100</v>
      </c>
      <c r="E54" s="55">
        <v>30283968.170000002</v>
      </c>
      <c r="F54" s="48">
        <f t="shared" si="2"/>
        <v>4131.8299999982119</v>
      </c>
    </row>
    <row r="55" spans="1:6" ht="31.5" x14ac:dyDescent="0.25">
      <c r="A55" s="52" t="s">
        <v>61</v>
      </c>
      <c r="B55" s="53" t="s">
        <v>31</v>
      </c>
      <c r="C55" s="54" t="s">
        <v>410</v>
      </c>
      <c r="D55" s="55">
        <v>15647600</v>
      </c>
      <c r="E55" s="55">
        <v>15647600</v>
      </c>
      <c r="F55" s="48"/>
    </row>
    <row r="56" spans="1:6" ht="31.5" x14ac:dyDescent="0.25">
      <c r="A56" s="52" t="s">
        <v>62</v>
      </c>
      <c r="B56" s="53" t="s">
        <v>31</v>
      </c>
      <c r="C56" s="54" t="s">
        <v>411</v>
      </c>
      <c r="D56" s="55">
        <v>14873200</v>
      </c>
      <c r="E56" s="55">
        <v>14873200</v>
      </c>
      <c r="F56" s="48"/>
    </row>
    <row r="57" spans="1:6" ht="47.25" x14ac:dyDescent="0.25">
      <c r="A57" s="52" t="s">
        <v>63</v>
      </c>
      <c r="B57" s="53" t="s">
        <v>31</v>
      </c>
      <c r="C57" s="54" t="s">
        <v>412</v>
      </c>
      <c r="D57" s="55">
        <v>14873200</v>
      </c>
      <c r="E57" s="55">
        <v>14873200</v>
      </c>
      <c r="F57" s="48"/>
    </row>
    <row r="58" spans="1:6" ht="47.25" x14ac:dyDescent="0.25">
      <c r="A58" s="52" t="s">
        <v>64</v>
      </c>
      <c r="B58" s="53" t="s">
        <v>31</v>
      </c>
      <c r="C58" s="54" t="s">
        <v>413</v>
      </c>
      <c r="D58" s="55">
        <v>774400</v>
      </c>
      <c r="E58" s="55">
        <v>774400</v>
      </c>
      <c r="F58" s="48"/>
    </row>
    <row r="59" spans="1:6" ht="47.25" x14ac:dyDescent="0.25">
      <c r="A59" s="52" t="s">
        <v>65</v>
      </c>
      <c r="B59" s="53" t="s">
        <v>31</v>
      </c>
      <c r="C59" s="54" t="s">
        <v>414</v>
      </c>
      <c r="D59" s="55">
        <v>774400</v>
      </c>
      <c r="E59" s="55">
        <v>774400</v>
      </c>
      <c r="F59" s="48"/>
    </row>
    <row r="60" spans="1:6" ht="31.5" x14ac:dyDescent="0.25">
      <c r="A60" s="52" t="s">
        <v>66</v>
      </c>
      <c r="B60" s="53" t="s">
        <v>31</v>
      </c>
      <c r="C60" s="54" t="s">
        <v>415</v>
      </c>
      <c r="D60" s="55">
        <v>283400</v>
      </c>
      <c r="E60" s="55">
        <v>283400</v>
      </c>
      <c r="F60" s="48"/>
    </row>
    <row r="61" spans="1:6" ht="47.25" x14ac:dyDescent="0.25">
      <c r="A61" s="52" t="s">
        <v>67</v>
      </c>
      <c r="B61" s="53" t="s">
        <v>31</v>
      </c>
      <c r="C61" s="54" t="s">
        <v>416</v>
      </c>
      <c r="D61" s="55">
        <v>200</v>
      </c>
      <c r="E61" s="55">
        <v>200</v>
      </c>
      <c r="F61" s="48"/>
    </row>
    <row r="62" spans="1:6" ht="63" x14ac:dyDescent="0.25">
      <c r="A62" s="52" t="s">
        <v>68</v>
      </c>
      <c r="B62" s="53" t="s">
        <v>31</v>
      </c>
      <c r="C62" s="54" t="s">
        <v>417</v>
      </c>
      <c r="D62" s="55">
        <v>200</v>
      </c>
      <c r="E62" s="55">
        <v>200</v>
      </c>
      <c r="F62" s="48"/>
    </row>
    <row r="63" spans="1:6" ht="63" x14ac:dyDescent="0.25">
      <c r="A63" s="52" t="s">
        <v>69</v>
      </c>
      <c r="B63" s="53" t="s">
        <v>31</v>
      </c>
      <c r="C63" s="54" t="s">
        <v>418</v>
      </c>
      <c r="D63" s="55">
        <v>283200</v>
      </c>
      <c r="E63" s="55">
        <v>283200</v>
      </c>
      <c r="F63" s="48"/>
    </row>
    <row r="64" spans="1:6" ht="63" x14ac:dyDescent="0.25">
      <c r="A64" s="52" t="s">
        <v>70</v>
      </c>
      <c r="B64" s="53" t="s">
        <v>31</v>
      </c>
      <c r="C64" s="54" t="s">
        <v>419</v>
      </c>
      <c r="D64" s="55">
        <v>283200</v>
      </c>
      <c r="E64" s="55">
        <v>283200</v>
      </c>
      <c r="F64" s="48"/>
    </row>
    <row r="65" spans="1:6" ht="15.75" x14ac:dyDescent="0.25">
      <c r="A65" s="52" t="s">
        <v>71</v>
      </c>
      <c r="B65" s="53" t="s">
        <v>31</v>
      </c>
      <c r="C65" s="54" t="s">
        <v>420</v>
      </c>
      <c r="D65" s="55">
        <v>14357100</v>
      </c>
      <c r="E65" s="55">
        <v>14352968.17</v>
      </c>
      <c r="F65" s="48">
        <f t="shared" si="2"/>
        <v>4131.8300000000745</v>
      </c>
    </row>
    <row r="66" spans="1:6" ht="94.5" x14ac:dyDescent="0.25">
      <c r="A66" s="52" t="s">
        <v>72</v>
      </c>
      <c r="B66" s="53" t="s">
        <v>31</v>
      </c>
      <c r="C66" s="54" t="s">
        <v>421</v>
      </c>
      <c r="D66" s="55">
        <v>5102500</v>
      </c>
      <c r="E66" s="55">
        <v>5101391.3099999996</v>
      </c>
      <c r="F66" s="48">
        <f t="shared" si="2"/>
        <v>1108.6900000004098</v>
      </c>
    </row>
    <row r="67" spans="1:6" ht="110.25" x14ac:dyDescent="0.25">
      <c r="A67" s="52" t="s">
        <v>73</v>
      </c>
      <c r="B67" s="53" t="s">
        <v>31</v>
      </c>
      <c r="C67" s="54" t="s">
        <v>422</v>
      </c>
      <c r="D67" s="55">
        <v>5102500</v>
      </c>
      <c r="E67" s="55">
        <v>5101391.3099999996</v>
      </c>
      <c r="F67" s="48">
        <f t="shared" si="2"/>
        <v>1108.6900000004098</v>
      </c>
    </row>
    <row r="68" spans="1:6" ht="31.5" x14ac:dyDescent="0.25">
      <c r="A68" s="52" t="s">
        <v>74</v>
      </c>
      <c r="B68" s="53" t="s">
        <v>31</v>
      </c>
      <c r="C68" s="54" t="s">
        <v>423</v>
      </c>
      <c r="D68" s="55">
        <v>9254500</v>
      </c>
      <c r="E68" s="55">
        <v>9251576.8599999994</v>
      </c>
      <c r="F68" s="48">
        <f t="shared" si="2"/>
        <v>2923.140000000596</v>
      </c>
    </row>
    <row r="69" spans="1:6" ht="48" thickBot="1" x14ac:dyDescent="0.3">
      <c r="A69" s="52" t="s">
        <v>75</v>
      </c>
      <c r="B69" s="53" t="s">
        <v>31</v>
      </c>
      <c r="C69" s="54" t="s">
        <v>424</v>
      </c>
      <c r="D69" s="55">
        <v>9254500</v>
      </c>
      <c r="E69" s="55">
        <v>9251576.8599999994</v>
      </c>
      <c r="F69" s="48">
        <f t="shared" si="2"/>
        <v>2923.140000000596</v>
      </c>
    </row>
    <row r="70" spans="1:6" ht="12.75" customHeight="1" x14ac:dyDescent="0.2">
      <c r="A70" s="23"/>
      <c r="B70" s="22"/>
      <c r="C70" s="22"/>
      <c r="D70" s="21"/>
      <c r="E70" s="21"/>
      <c r="F70" s="21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0" type="noConversion"/>
  <conditionalFormatting sqref="F27">
    <cfRule type="cellIs" priority="2" operator="equal">
      <formula>0</formula>
    </cfRule>
  </conditionalFormatting>
  <conditionalFormatting sqref="F29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2"/>
  <sheetViews>
    <sheetView showGridLines="0" zoomScale="112" zoomScaleNormal="112" workbookViewId="0">
      <selection activeCell="E59" sqref="E59"/>
    </sheetView>
  </sheetViews>
  <sheetFormatPr defaultRowHeight="12.75" customHeight="1" x14ac:dyDescent="0.2"/>
  <cols>
    <col min="1" max="1" width="57.1406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36" t="s">
        <v>76</v>
      </c>
      <c r="B2" s="136"/>
      <c r="C2" s="136"/>
      <c r="D2" s="136"/>
      <c r="E2" s="1"/>
      <c r="F2" s="3" t="s">
        <v>77</v>
      </c>
    </row>
    <row r="3" spans="1:6" ht="13.5" customHeight="1" x14ac:dyDescent="0.2">
      <c r="A3" s="2"/>
      <c r="B3" s="2"/>
      <c r="C3" s="4"/>
      <c r="D3" s="3"/>
      <c r="E3" s="3"/>
      <c r="F3" s="3"/>
    </row>
    <row r="4" spans="1:6" ht="10.15" customHeight="1" x14ac:dyDescent="0.2">
      <c r="A4" s="137" t="s">
        <v>21</v>
      </c>
      <c r="B4" s="140" t="s">
        <v>22</v>
      </c>
      <c r="C4" s="134" t="s">
        <v>78</v>
      </c>
      <c r="D4" s="143" t="s">
        <v>24</v>
      </c>
      <c r="E4" s="146" t="s">
        <v>25</v>
      </c>
      <c r="F4" s="132" t="s">
        <v>26</v>
      </c>
    </row>
    <row r="5" spans="1:6" ht="5.45" customHeight="1" x14ac:dyDescent="0.2">
      <c r="A5" s="138"/>
      <c r="B5" s="141"/>
      <c r="C5" s="135"/>
      <c r="D5" s="144"/>
      <c r="E5" s="147"/>
      <c r="F5" s="133"/>
    </row>
    <row r="6" spans="1:6" ht="9.6" customHeight="1" x14ac:dyDescent="0.2">
      <c r="A6" s="138"/>
      <c r="B6" s="141"/>
      <c r="C6" s="135"/>
      <c r="D6" s="144"/>
      <c r="E6" s="147"/>
      <c r="F6" s="133"/>
    </row>
    <row r="7" spans="1:6" ht="6" customHeight="1" x14ac:dyDescent="0.2">
      <c r="A7" s="138"/>
      <c r="B7" s="141"/>
      <c r="C7" s="135"/>
      <c r="D7" s="144"/>
      <c r="E7" s="147"/>
      <c r="F7" s="133"/>
    </row>
    <row r="8" spans="1:6" ht="6.6" customHeight="1" x14ac:dyDescent="0.2">
      <c r="A8" s="138"/>
      <c r="B8" s="141"/>
      <c r="C8" s="135"/>
      <c r="D8" s="144"/>
      <c r="E8" s="147"/>
      <c r="F8" s="133"/>
    </row>
    <row r="9" spans="1:6" ht="10.9" customHeight="1" x14ac:dyDescent="0.2">
      <c r="A9" s="138"/>
      <c r="B9" s="141"/>
      <c r="C9" s="135"/>
      <c r="D9" s="144"/>
      <c r="E9" s="147"/>
      <c r="F9" s="133"/>
    </row>
    <row r="10" spans="1:6" ht="4.1500000000000004" hidden="1" customHeight="1" x14ac:dyDescent="0.2">
      <c r="A10" s="138"/>
      <c r="B10" s="141"/>
      <c r="C10" s="57"/>
      <c r="D10" s="144"/>
      <c r="E10" s="58"/>
      <c r="F10" s="59"/>
    </row>
    <row r="11" spans="1:6" ht="13.15" hidden="1" customHeight="1" x14ac:dyDescent="0.2">
      <c r="A11" s="139"/>
      <c r="B11" s="142"/>
      <c r="C11" s="60"/>
      <c r="D11" s="145"/>
      <c r="E11" s="61"/>
      <c r="F11" s="62"/>
    </row>
    <row r="12" spans="1:6" ht="13.5" customHeight="1" x14ac:dyDescent="0.2">
      <c r="A12" s="63">
        <v>1</v>
      </c>
      <c r="B12" s="64">
        <v>2</v>
      </c>
      <c r="C12" s="65">
        <v>3</v>
      </c>
      <c r="D12" s="66" t="s">
        <v>27</v>
      </c>
      <c r="E12" s="67" t="s">
        <v>28</v>
      </c>
      <c r="F12" s="68" t="s">
        <v>29</v>
      </c>
    </row>
    <row r="13" spans="1:6" x14ac:dyDescent="0.2">
      <c r="A13" s="69" t="s">
        <v>79</v>
      </c>
      <c r="B13" s="70" t="s">
        <v>80</v>
      </c>
      <c r="C13" s="71" t="s">
        <v>81</v>
      </c>
      <c r="D13" s="72">
        <v>37460000</v>
      </c>
      <c r="E13" s="73">
        <v>33531369.190000001</v>
      </c>
      <c r="F13" s="74">
        <f>IF(OR(D13="-",IF(E13="-",0,E13)&gt;=IF(D13="-",0,D13)),"-",IF(D13="-",0,D13)-IF(E13="-",0,E13))</f>
        <v>3928630.8099999987</v>
      </c>
    </row>
    <row r="14" spans="1:6" x14ac:dyDescent="0.2">
      <c r="A14" s="75" t="s">
        <v>33</v>
      </c>
      <c r="B14" s="5"/>
      <c r="C14" s="6"/>
      <c r="D14" s="7"/>
      <c r="E14" s="8"/>
      <c r="F14" s="9"/>
    </row>
    <row r="15" spans="1:6" ht="25.5" x14ac:dyDescent="0.2">
      <c r="A15" s="76" t="s">
        <v>90</v>
      </c>
      <c r="B15" s="77" t="s">
        <v>80</v>
      </c>
      <c r="C15" s="78" t="s">
        <v>91</v>
      </c>
      <c r="D15" s="79">
        <v>37460000</v>
      </c>
      <c r="E15" s="80">
        <v>33531369.190000001</v>
      </c>
      <c r="F15" s="81">
        <f t="shared" ref="F15:F37" si="0">IF(OR(D15="-",IF(E15="-",0,E15)&gt;=IF(D15="-",0,D15)),"-",IF(D15="-",0,D15)-IF(E15="-",0,E15))</f>
        <v>3928630.8099999987</v>
      </c>
    </row>
    <row r="16" spans="1:6" x14ac:dyDescent="0.2">
      <c r="A16" s="76" t="s">
        <v>82</v>
      </c>
      <c r="B16" s="77" t="s">
        <v>80</v>
      </c>
      <c r="C16" s="78" t="s">
        <v>92</v>
      </c>
      <c r="D16" s="79">
        <v>10184600</v>
      </c>
      <c r="E16" s="80">
        <v>8282774</v>
      </c>
      <c r="F16" s="81">
        <f t="shared" si="0"/>
        <v>1901826</v>
      </c>
    </row>
    <row r="17" spans="1:6" ht="38.25" x14ac:dyDescent="0.2">
      <c r="A17" s="76" t="s">
        <v>83</v>
      </c>
      <c r="B17" s="77" t="s">
        <v>80</v>
      </c>
      <c r="C17" s="78" t="s">
        <v>93</v>
      </c>
      <c r="D17" s="79">
        <v>9294000</v>
      </c>
      <c r="E17" s="80">
        <v>7638721</v>
      </c>
      <c r="F17" s="81">
        <f t="shared" si="0"/>
        <v>1655279</v>
      </c>
    </row>
    <row r="18" spans="1:6" ht="25.5" x14ac:dyDescent="0.2">
      <c r="A18" s="76" t="s">
        <v>84</v>
      </c>
      <c r="B18" s="77" t="s">
        <v>80</v>
      </c>
      <c r="C18" s="78" t="s">
        <v>94</v>
      </c>
      <c r="D18" s="79">
        <v>9293800</v>
      </c>
      <c r="E18" s="80">
        <v>7638521</v>
      </c>
      <c r="F18" s="81">
        <f t="shared" si="0"/>
        <v>1655279</v>
      </c>
    </row>
    <row r="19" spans="1:6" ht="25.5" x14ac:dyDescent="0.2">
      <c r="A19" s="76" t="s">
        <v>85</v>
      </c>
      <c r="B19" s="77" t="s">
        <v>80</v>
      </c>
      <c r="C19" s="78" t="s">
        <v>95</v>
      </c>
      <c r="D19" s="79">
        <v>9293800</v>
      </c>
      <c r="E19" s="80">
        <v>7638521</v>
      </c>
      <c r="F19" s="81">
        <f t="shared" si="0"/>
        <v>1655279</v>
      </c>
    </row>
    <row r="20" spans="1:6" ht="89.25" x14ac:dyDescent="0.2">
      <c r="A20" s="82" t="s">
        <v>96</v>
      </c>
      <c r="B20" s="77" t="s">
        <v>80</v>
      </c>
      <c r="C20" s="78" t="s">
        <v>97</v>
      </c>
      <c r="D20" s="79">
        <v>8291700</v>
      </c>
      <c r="E20" s="80">
        <v>7004813.25</v>
      </c>
      <c r="F20" s="81">
        <f t="shared" si="0"/>
        <v>1286886.75</v>
      </c>
    </row>
    <row r="21" spans="1:6" ht="51" x14ac:dyDescent="0.2">
      <c r="A21" s="76" t="s">
        <v>98</v>
      </c>
      <c r="B21" s="77" t="s">
        <v>80</v>
      </c>
      <c r="C21" s="78" t="s">
        <v>99</v>
      </c>
      <c r="D21" s="79">
        <v>8291700</v>
      </c>
      <c r="E21" s="80">
        <v>7004813.25</v>
      </c>
      <c r="F21" s="81">
        <f t="shared" si="0"/>
        <v>1286886.75</v>
      </c>
    </row>
    <row r="22" spans="1:6" ht="25.5" x14ac:dyDescent="0.2">
      <c r="A22" s="76" t="s">
        <v>100</v>
      </c>
      <c r="B22" s="77" t="s">
        <v>80</v>
      </c>
      <c r="C22" s="78" t="s">
        <v>101</v>
      </c>
      <c r="D22" s="79">
        <v>8291700</v>
      </c>
      <c r="E22" s="80">
        <v>7004813.25</v>
      </c>
      <c r="F22" s="81">
        <f t="shared" si="0"/>
        <v>1286886.75</v>
      </c>
    </row>
    <row r="23" spans="1:6" ht="25.5" x14ac:dyDescent="0.2">
      <c r="A23" s="76" t="s">
        <v>102</v>
      </c>
      <c r="B23" s="77" t="s">
        <v>80</v>
      </c>
      <c r="C23" s="78" t="s">
        <v>103</v>
      </c>
      <c r="D23" s="79">
        <v>6071352</v>
      </c>
      <c r="E23" s="80">
        <v>5209149.01</v>
      </c>
      <c r="F23" s="81">
        <f t="shared" si="0"/>
        <v>862202.99000000022</v>
      </c>
    </row>
    <row r="24" spans="1:6" ht="25.5" x14ac:dyDescent="0.2">
      <c r="A24" s="76" t="s">
        <v>104</v>
      </c>
      <c r="B24" s="77" t="s">
        <v>80</v>
      </c>
      <c r="C24" s="78" t="s">
        <v>105</v>
      </c>
      <c r="D24" s="79">
        <v>386800</v>
      </c>
      <c r="E24" s="80">
        <v>369748.88</v>
      </c>
      <c r="F24" s="81">
        <f t="shared" si="0"/>
        <v>17051.119999999995</v>
      </c>
    </row>
    <row r="25" spans="1:6" ht="38.25" x14ac:dyDescent="0.2">
      <c r="A25" s="76" t="s">
        <v>106</v>
      </c>
      <c r="B25" s="77" t="s">
        <v>80</v>
      </c>
      <c r="C25" s="78" t="s">
        <v>107</v>
      </c>
      <c r="D25" s="79">
        <v>1833548</v>
      </c>
      <c r="E25" s="80">
        <v>1425915.36</v>
      </c>
      <c r="F25" s="81">
        <f t="shared" si="0"/>
        <v>407632.6399999999</v>
      </c>
    </row>
    <row r="26" spans="1:6" ht="89.25" x14ac:dyDescent="0.2">
      <c r="A26" s="82" t="s">
        <v>86</v>
      </c>
      <c r="B26" s="77" t="s">
        <v>80</v>
      </c>
      <c r="C26" s="78" t="s">
        <v>108</v>
      </c>
      <c r="D26" s="79">
        <v>1002100</v>
      </c>
      <c r="E26" s="80">
        <v>633707.75</v>
      </c>
      <c r="F26" s="81">
        <f t="shared" si="0"/>
        <v>368392.25</v>
      </c>
    </row>
    <row r="27" spans="1:6" ht="25.5" x14ac:dyDescent="0.2">
      <c r="A27" s="76" t="s">
        <v>87</v>
      </c>
      <c r="B27" s="77" t="s">
        <v>80</v>
      </c>
      <c r="C27" s="78" t="s">
        <v>109</v>
      </c>
      <c r="D27" s="79">
        <v>1002100</v>
      </c>
      <c r="E27" s="80">
        <v>633707.75</v>
      </c>
      <c r="F27" s="81">
        <f t="shared" si="0"/>
        <v>368392.25</v>
      </c>
    </row>
    <row r="28" spans="1:6" ht="25.5" x14ac:dyDescent="0.2">
      <c r="A28" s="76" t="s">
        <v>88</v>
      </c>
      <c r="B28" s="77" t="s">
        <v>80</v>
      </c>
      <c r="C28" s="78" t="s">
        <v>110</v>
      </c>
      <c r="D28" s="79">
        <v>1002100</v>
      </c>
      <c r="E28" s="80">
        <v>633707.75</v>
      </c>
      <c r="F28" s="81">
        <f t="shared" si="0"/>
        <v>368392.25</v>
      </c>
    </row>
    <row r="29" spans="1:6" x14ac:dyDescent="0.2">
      <c r="A29" s="76" t="s">
        <v>89</v>
      </c>
      <c r="B29" s="77" t="s">
        <v>80</v>
      </c>
      <c r="C29" s="78" t="s">
        <v>111</v>
      </c>
      <c r="D29" s="79">
        <v>921400</v>
      </c>
      <c r="E29" s="80">
        <v>571384.29</v>
      </c>
      <c r="F29" s="81">
        <f t="shared" si="0"/>
        <v>350015.70999999996</v>
      </c>
    </row>
    <row r="30" spans="1:6" x14ac:dyDescent="0.2">
      <c r="A30" s="76" t="s">
        <v>112</v>
      </c>
      <c r="B30" s="77" t="s">
        <v>80</v>
      </c>
      <c r="C30" s="78" t="s">
        <v>113</v>
      </c>
      <c r="D30" s="79">
        <v>80700</v>
      </c>
      <c r="E30" s="80">
        <v>62323.46</v>
      </c>
      <c r="F30" s="81">
        <f t="shared" si="0"/>
        <v>18376.54</v>
      </c>
    </row>
    <row r="31" spans="1:6" ht="25.5" x14ac:dyDescent="0.2">
      <c r="A31" s="76" t="s">
        <v>114</v>
      </c>
      <c r="B31" s="77" t="s">
        <v>80</v>
      </c>
      <c r="C31" s="78" t="s">
        <v>115</v>
      </c>
      <c r="D31" s="79">
        <v>200</v>
      </c>
      <c r="E31" s="80">
        <v>200</v>
      </c>
      <c r="F31" s="81" t="str">
        <f t="shared" si="0"/>
        <v>-</v>
      </c>
    </row>
    <row r="32" spans="1:6" x14ac:dyDescent="0.2">
      <c r="A32" s="76" t="s">
        <v>116</v>
      </c>
      <c r="B32" s="77" t="s">
        <v>80</v>
      </c>
      <c r="C32" s="78" t="s">
        <v>117</v>
      </c>
      <c r="D32" s="79">
        <v>200</v>
      </c>
      <c r="E32" s="80">
        <v>200</v>
      </c>
      <c r="F32" s="81" t="str">
        <f t="shared" si="0"/>
        <v>-</v>
      </c>
    </row>
    <row r="33" spans="1:6" ht="102" x14ac:dyDescent="0.2">
      <c r="A33" s="82" t="s">
        <v>118</v>
      </c>
      <c r="B33" s="77" t="s">
        <v>80</v>
      </c>
      <c r="C33" s="78" t="s">
        <v>119</v>
      </c>
      <c r="D33" s="79">
        <v>200</v>
      </c>
      <c r="E33" s="80">
        <v>200</v>
      </c>
      <c r="F33" s="81" t="str">
        <f t="shared" si="0"/>
        <v>-</v>
      </c>
    </row>
    <row r="34" spans="1:6" ht="25.5" x14ac:dyDescent="0.2">
      <c r="A34" s="76" t="s">
        <v>87</v>
      </c>
      <c r="B34" s="77" t="s">
        <v>80</v>
      </c>
      <c r="C34" s="78" t="s">
        <v>120</v>
      </c>
      <c r="D34" s="79">
        <v>200</v>
      </c>
      <c r="E34" s="80">
        <v>200</v>
      </c>
      <c r="F34" s="81" t="str">
        <f t="shared" si="0"/>
        <v>-</v>
      </c>
    </row>
    <row r="35" spans="1:6" ht="25.5" x14ac:dyDescent="0.2">
      <c r="A35" s="76" t="s">
        <v>88</v>
      </c>
      <c r="B35" s="77" t="s">
        <v>80</v>
      </c>
      <c r="C35" s="78" t="s">
        <v>121</v>
      </c>
      <c r="D35" s="79">
        <v>200</v>
      </c>
      <c r="E35" s="80">
        <v>200</v>
      </c>
      <c r="F35" s="81" t="str">
        <f t="shared" si="0"/>
        <v>-</v>
      </c>
    </row>
    <row r="36" spans="1:6" x14ac:dyDescent="0.2">
      <c r="A36" s="76" t="s">
        <v>89</v>
      </c>
      <c r="B36" s="77" t="s">
        <v>80</v>
      </c>
      <c r="C36" s="78" t="s">
        <v>122</v>
      </c>
      <c r="D36" s="79">
        <v>200</v>
      </c>
      <c r="E36" s="80">
        <v>200</v>
      </c>
      <c r="F36" s="81" t="str">
        <f t="shared" si="0"/>
        <v>-</v>
      </c>
    </row>
    <row r="37" spans="1:6" ht="38.25" x14ac:dyDescent="0.2">
      <c r="A37" s="76" t="s">
        <v>123</v>
      </c>
      <c r="B37" s="77" t="s">
        <v>80</v>
      </c>
      <c r="C37" s="78" t="s">
        <v>124</v>
      </c>
      <c r="D37" s="79">
        <v>192600</v>
      </c>
      <c r="E37" s="80">
        <v>192600</v>
      </c>
      <c r="F37" s="81" t="str">
        <f t="shared" si="0"/>
        <v>-</v>
      </c>
    </row>
    <row r="38" spans="1:6" ht="25.5" x14ac:dyDescent="0.2">
      <c r="A38" s="76" t="s">
        <v>114</v>
      </c>
      <c r="B38" s="77" t="s">
        <v>80</v>
      </c>
      <c r="C38" s="78" t="s">
        <v>125</v>
      </c>
      <c r="D38" s="79">
        <v>192600</v>
      </c>
      <c r="E38" s="80">
        <v>192600</v>
      </c>
      <c r="F38" s="81" t="str">
        <f t="shared" ref="F38:F69" si="1">IF(OR(D38="-",IF(E38="-",0,E38)&gt;=IF(D38="-",0,D38)),"-",IF(D38="-",0,D38)-IF(E38="-",0,E38))</f>
        <v>-</v>
      </c>
    </row>
    <row r="39" spans="1:6" x14ac:dyDescent="0.2">
      <c r="A39" s="76" t="s">
        <v>116</v>
      </c>
      <c r="B39" s="77" t="s">
        <v>80</v>
      </c>
      <c r="C39" s="78" t="s">
        <v>126</v>
      </c>
      <c r="D39" s="79">
        <v>192600</v>
      </c>
      <c r="E39" s="80">
        <v>192600</v>
      </c>
      <c r="F39" s="81" t="str">
        <f t="shared" si="1"/>
        <v>-</v>
      </c>
    </row>
    <row r="40" spans="1:6" ht="135.75" customHeight="1" x14ac:dyDescent="0.2">
      <c r="A40" s="76" t="s">
        <v>460</v>
      </c>
      <c r="B40" s="77" t="s">
        <v>80</v>
      </c>
      <c r="C40" s="78" t="s">
        <v>127</v>
      </c>
      <c r="D40" s="79">
        <v>192600</v>
      </c>
      <c r="E40" s="80">
        <v>192600</v>
      </c>
      <c r="F40" s="81" t="str">
        <f t="shared" si="1"/>
        <v>-</v>
      </c>
    </row>
    <row r="41" spans="1:6" x14ac:dyDescent="0.2">
      <c r="A41" s="76" t="s">
        <v>128</v>
      </c>
      <c r="B41" s="77" t="s">
        <v>80</v>
      </c>
      <c r="C41" s="78" t="s">
        <v>129</v>
      </c>
      <c r="D41" s="79">
        <v>192600</v>
      </c>
      <c r="E41" s="80">
        <v>192600</v>
      </c>
      <c r="F41" s="81" t="str">
        <f t="shared" si="1"/>
        <v>-</v>
      </c>
    </row>
    <row r="42" spans="1:6" x14ac:dyDescent="0.2">
      <c r="A42" s="76" t="s">
        <v>71</v>
      </c>
      <c r="B42" s="77" t="s">
        <v>80</v>
      </c>
      <c r="C42" s="78" t="s">
        <v>130</v>
      </c>
      <c r="D42" s="79">
        <v>192600</v>
      </c>
      <c r="E42" s="80">
        <v>192600</v>
      </c>
      <c r="F42" s="81" t="str">
        <f t="shared" si="1"/>
        <v>-</v>
      </c>
    </row>
    <row r="43" spans="1:6" x14ac:dyDescent="0.2">
      <c r="A43" s="76" t="s">
        <v>131</v>
      </c>
      <c r="B43" s="77" t="s">
        <v>80</v>
      </c>
      <c r="C43" s="78" t="s">
        <v>132</v>
      </c>
      <c r="D43" s="79">
        <v>29000</v>
      </c>
      <c r="E43" s="80" t="s">
        <v>38</v>
      </c>
      <c r="F43" s="81">
        <f t="shared" si="1"/>
        <v>29000</v>
      </c>
    </row>
    <row r="44" spans="1:6" ht="25.5" x14ac:dyDescent="0.2">
      <c r="A44" s="76" t="s">
        <v>114</v>
      </c>
      <c r="B44" s="77" t="s">
        <v>80</v>
      </c>
      <c r="C44" s="78" t="s">
        <v>133</v>
      </c>
      <c r="D44" s="79">
        <v>29000</v>
      </c>
      <c r="E44" s="80" t="s">
        <v>38</v>
      </c>
      <c r="F44" s="81">
        <f t="shared" si="1"/>
        <v>29000</v>
      </c>
    </row>
    <row r="45" spans="1:6" x14ac:dyDescent="0.2">
      <c r="A45" s="76" t="s">
        <v>134</v>
      </c>
      <c r="B45" s="77" t="s">
        <v>80</v>
      </c>
      <c r="C45" s="78" t="s">
        <v>135</v>
      </c>
      <c r="D45" s="79">
        <v>29000</v>
      </c>
      <c r="E45" s="80" t="s">
        <v>38</v>
      </c>
      <c r="F45" s="81">
        <f t="shared" si="1"/>
        <v>29000</v>
      </c>
    </row>
    <row r="46" spans="1:6" ht="51" x14ac:dyDescent="0.2">
      <c r="A46" s="76" t="s">
        <v>136</v>
      </c>
      <c r="B46" s="77" t="s">
        <v>80</v>
      </c>
      <c r="C46" s="78" t="s">
        <v>137</v>
      </c>
      <c r="D46" s="79">
        <v>29000</v>
      </c>
      <c r="E46" s="80" t="s">
        <v>38</v>
      </c>
      <c r="F46" s="81">
        <f t="shared" si="1"/>
        <v>29000</v>
      </c>
    </row>
    <row r="47" spans="1:6" x14ac:dyDescent="0.2">
      <c r="A47" s="76" t="s">
        <v>138</v>
      </c>
      <c r="B47" s="77" t="s">
        <v>80</v>
      </c>
      <c r="C47" s="78" t="s">
        <v>139</v>
      </c>
      <c r="D47" s="79">
        <v>29000</v>
      </c>
      <c r="E47" s="80" t="s">
        <v>38</v>
      </c>
      <c r="F47" s="81">
        <f t="shared" si="1"/>
        <v>29000</v>
      </c>
    </row>
    <row r="48" spans="1:6" x14ac:dyDescent="0.2">
      <c r="A48" s="76" t="s">
        <v>140</v>
      </c>
      <c r="B48" s="77" t="s">
        <v>80</v>
      </c>
      <c r="C48" s="78" t="s">
        <v>141</v>
      </c>
      <c r="D48" s="79">
        <v>29000</v>
      </c>
      <c r="E48" s="80" t="s">
        <v>38</v>
      </c>
      <c r="F48" s="81">
        <f t="shared" si="1"/>
        <v>29000</v>
      </c>
    </row>
    <row r="49" spans="1:6" x14ac:dyDescent="0.2">
      <c r="A49" s="76" t="s">
        <v>142</v>
      </c>
      <c r="B49" s="77" t="s">
        <v>80</v>
      </c>
      <c r="C49" s="78" t="s">
        <v>143</v>
      </c>
      <c r="D49" s="79">
        <v>669000</v>
      </c>
      <c r="E49" s="80">
        <v>451453</v>
      </c>
      <c r="F49" s="81">
        <f t="shared" si="1"/>
        <v>217547</v>
      </c>
    </row>
    <row r="50" spans="1:6" ht="25.5" x14ac:dyDescent="0.2">
      <c r="A50" s="76" t="s">
        <v>84</v>
      </c>
      <c r="B50" s="77" t="s">
        <v>80</v>
      </c>
      <c r="C50" s="78" t="s">
        <v>144</v>
      </c>
      <c r="D50" s="79">
        <v>438000</v>
      </c>
      <c r="E50" s="80">
        <v>364466</v>
      </c>
      <c r="F50" s="81">
        <f t="shared" si="1"/>
        <v>73534</v>
      </c>
    </row>
    <row r="51" spans="1:6" ht="25.5" x14ac:dyDescent="0.2">
      <c r="A51" s="76" t="s">
        <v>85</v>
      </c>
      <c r="B51" s="77" t="s">
        <v>80</v>
      </c>
      <c r="C51" s="78" t="s">
        <v>145</v>
      </c>
      <c r="D51" s="79">
        <v>438000</v>
      </c>
      <c r="E51" s="80">
        <v>364466</v>
      </c>
      <c r="F51" s="81">
        <f t="shared" si="1"/>
        <v>73534</v>
      </c>
    </row>
    <row r="52" spans="1:6" ht="63.75" x14ac:dyDescent="0.2">
      <c r="A52" s="76" t="s">
        <v>146</v>
      </c>
      <c r="B52" s="77" t="s">
        <v>80</v>
      </c>
      <c r="C52" s="78" t="s">
        <v>147</v>
      </c>
      <c r="D52" s="79">
        <v>438000</v>
      </c>
      <c r="E52" s="80">
        <v>364466</v>
      </c>
      <c r="F52" s="81">
        <f t="shared" si="1"/>
        <v>73534</v>
      </c>
    </row>
    <row r="53" spans="1:6" x14ac:dyDescent="0.2">
      <c r="A53" s="76" t="s">
        <v>138</v>
      </c>
      <c r="B53" s="77" t="s">
        <v>80</v>
      </c>
      <c r="C53" s="78" t="s">
        <v>148</v>
      </c>
      <c r="D53" s="79">
        <v>438000</v>
      </c>
      <c r="E53" s="80">
        <v>364466</v>
      </c>
      <c r="F53" s="81">
        <f t="shared" si="1"/>
        <v>73534</v>
      </c>
    </row>
    <row r="54" spans="1:6" x14ac:dyDescent="0.2">
      <c r="A54" s="76" t="s">
        <v>149</v>
      </c>
      <c r="B54" s="77" t="s">
        <v>80</v>
      </c>
      <c r="C54" s="78" t="s">
        <v>150</v>
      </c>
      <c r="D54" s="79">
        <v>438000</v>
      </c>
      <c r="E54" s="80">
        <v>364466</v>
      </c>
      <c r="F54" s="81">
        <f t="shared" si="1"/>
        <v>73534</v>
      </c>
    </row>
    <row r="55" spans="1:6" x14ac:dyDescent="0.2">
      <c r="A55" s="76" t="s">
        <v>151</v>
      </c>
      <c r="B55" s="77" t="s">
        <v>80</v>
      </c>
      <c r="C55" s="78" t="s">
        <v>152</v>
      </c>
      <c r="D55" s="79">
        <v>431000</v>
      </c>
      <c r="E55" s="80">
        <v>358158</v>
      </c>
      <c r="F55" s="81">
        <f t="shared" si="1"/>
        <v>72842</v>
      </c>
    </row>
    <row r="56" spans="1:6" x14ac:dyDescent="0.2">
      <c r="A56" s="76" t="s">
        <v>153</v>
      </c>
      <c r="B56" s="77" t="s">
        <v>80</v>
      </c>
      <c r="C56" s="78" t="s">
        <v>154</v>
      </c>
      <c r="D56" s="79">
        <v>7000</v>
      </c>
      <c r="E56" s="80">
        <v>6308</v>
      </c>
      <c r="F56" s="81">
        <f t="shared" si="1"/>
        <v>692</v>
      </c>
    </row>
    <row r="57" spans="1:6" ht="63.75" x14ac:dyDescent="0.2">
      <c r="A57" s="76" t="s">
        <v>155</v>
      </c>
      <c r="B57" s="77" t="s">
        <v>80</v>
      </c>
      <c r="C57" s="78" t="s">
        <v>156</v>
      </c>
      <c r="D57" s="79">
        <v>3000</v>
      </c>
      <c r="E57" s="80" t="s">
        <v>38</v>
      </c>
      <c r="F57" s="81">
        <f t="shared" si="1"/>
        <v>3000</v>
      </c>
    </row>
    <row r="58" spans="1:6" ht="25.5" x14ac:dyDescent="0.2">
      <c r="A58" s="76" t="s">
        <v>157</v>
      </c>
      <c r="B58" s="77" t="s">
        <v>80</v>
      </c>
      <c r="C58" s="78" t="s">
        <v>158</v>
      </c>
      <c r="D58" s="79">
        <v>3000</v>
      </c>
      <c r="E58" s="80" t="s">
        <v>38</v>
      </c>
      <c r="F58" s="81">
        <f t="shared" si="1"/>
        <v>3000</v>
      </c>
    </row>
    <row r="59" spans="1:6" ht="114.75" x14ac:dyDescent="0.2">
      <c r="A59" s="82" t="s">
        <v>159</v>
      </c>
      <c r="B59" s="77" t="s">
        <v>80</v>
      </c>
      <c r="C59" s="78" t="s">
        <v>160</v>
      </c>
      <c r="D59" s="79">
        <v>3000</v>
      </c>
      <c r="E59" s="80">
        <v>0</v>
      </c>
      <c r="F59" s="81">
        <f t="shared" si="1"/>
        <v>3000</v>
      </c>
    </row>
    <row r="60" spans="1:6" ht="25.5" x14ac:dyDescent="0.2">
      <c r="A60" s="76" t="s">
        <v>87</v>
      </c>
      <c r="B60" s="77" t="s">
        <v>80</v>
      </c>
      <c r="C60" s="78" t="s">
        <v>161</v>
      </c>
      <c r="D60" s="79">
        <v>3000</v>
      </c>
      <c r="E60" s="80">
        <v>0</v>
      </c>
      <c r="F60" s="81">
        <f t="shared" si="1"/>
        <v>3000</v>
      </c>
    </row>
    <row r="61" spans="1:6" ht="25.5" x14ac:dyDescent="0.2">
      <c r="A61" s="76" t="s">
        <v>88</v>
      </c>
      <c r="B61" s="77" t="s">
        <v>80</v>
      </c>
      <c r="C61" s="78" t="s">
        <v>162</v>
      </c>
      <c r="D61" s="79">
        <v>3000</v>
      </c>
      <c r="E61" s="80">
        <v>0</v>
      </c>
      <c r="F61" s="81">
        <f t="shared" si="1"/>
        <v>3000</v>
      </c>
    </row>
    <row r="62" spans="1:6" x14ac:dyDescent="0.2">
      <c r="A62" s="76" t="s">
        <v>89</v>
      </c>
      <c r="B62" s="77" t="s">
        <v>80</v>
      </c>
      <c r="C62" s="78" t="s">
        <v>163</v>
      </c>
      <c r="D62" s="79">
        <v>3000</v>
      </c>
      <c r="E62" s="80">
        <v>0</v>
      </c>
      <c r="F62" s="81">
        <f t="shared" si="1"/>
        <v>3000</v>
      </c>
    </row>
    <row r="63" spans="1:6" ht="25.5" x14ac:dyDescent="0.2">
      <c r="A63" s="76" t="s">
        <v>164</v>
      </c>
      <c r="B63" s="77" t="s">
        <v>80</v>
      </c>
      <c r="C63" s="78" t="s">
        <v>165</v>
      </c>
      <c r="D63" s="79">
        <v>58000</v>
      </c>
      <c r="E63" s="80">
        <v>45987</v>
      </c>
      <c r="F63" s="81">
        <f t="shared" si="1"/>
        <v>12013</v>
      </c>
    </row>
    <row r="64" spans="1:6" ht="25.5" x14ac:dyDescent="0.2">
      <c r="A64" s="76" t="s">
        <v>166</v>
      </c>
      <c r="B64" s="77" t="s">
        <v>80</v>
      </c>
      <c r="C64" s="78" t="s">
        <v>167</v>
      </c>
      <c r="D64" s="79">
        <v>58000</v>
      </c>
      <c r="E64" s="80">
        <v>45987</v>
      </c>
      <c r="F64" s="81">
        <f t="shared" si="1"/>
        <v>12013</v>
      </c>
    </row>
    <row r="65" spans="1:6" ht="76.5" x14ac:dyDescent="0.2">
      <c r="A65" s="82" t="s">
        <v>168</v>
      </c>
      <c r="B65" s="77" t="s">
        <v>80</v>
      </c>
      <c r="C65" s="78" t="s">
        <v>169</v>
      </c>
      <c r="D65" s="79">
        <v>40000</v>
      </c>
      <c r="E65" s="80">
        <v>29487</v>
      </c>
      <c r="F65" s="81">
        <f t="shared" si="1"/>
        <v>10513</v>
      </c>
    </row>
    <row r="66" spans="1:6" ht="25.5" x14ac:dyDescent="0.2">
      <c r="A66" s="76" t="s">
        <v>87</v>
      </c>
      <c r="B66" s="77" t="s">
        <v>80</v>
      </c>
      <c r="C66" s="78" t="s">
        <v>170</v>
      </c>
      <c r="D66" s="79">
        <v>40000</v>
      </c>
      <c r="E66" s="80">
        <v>29487</v>
      </c>
      <c r="F66" s="81">
        <f t="shared" si="1"/>
        <v>10513</v>
      </c>
    </row>
    <row r="67" spans="1:6" ht="25.5" x14ac:dyDescent="0.2">
      <c r="A67" s="76" t="s">
        <v>88</v>
      </c>
      <c r="B67" s="77" t="s">
        <v>80</v>
      </c>
      <c r="C67" s="78" t="s">
        <v>171</v>
      </c>
      <c r="D67" s="79">
        <v>40000</v>
      </c>
      <c r="E67" s="80">
        <v>29487</v>
      </c>
      <c r="F67" s="81">
        <f t="shared" si="1"/>
        <v>10513</v>
      </c>
    </row>
    <row r="68" spans="1:6" x14ac:dyDescent="0.2">
      <c r="A68" s="76" t="s">
        <v>89</v>
      </c>
      <c r="B68" s="77" t="s">
        <v>80</v>
      </c>
      <c r="C68" s="78" t="s">
        <v>172</v>
      </c>
      <c r="D68" s="79">
        <v>40000</v>
      </c>
      <c r="E68" s="80">
        <v>29487</v>
      </c>
      <c r="F68" s="81">
        <f t="shared" si="1"/>
        <v>10513</v>
      </c>
    </row>
    <row r="69" spans="1:6" ht="114.75" x14ac:dyDescent="0.2">
      <c r="A69" s="82" t="s">
        <v>173</v>
      </c>
      <c r="B69" s="77" t="s">
        <v>80</v>
      </c>
      <c r="C69" s="78" t="s">
        <v>174</v>
      </c>
      <c r="D69" s="79">
        <v>18000</v>
      </c>
      <c r="E69" s="80">
        <v>16500</v>
      </c>
      <c r="F69" s="81">
        <f t="shared" si="1"/>
        <v>1500</v>
      </c>
    </row>
    <row r="70" spans="1:6" ht="25.5" x14ac:dyDescent="0.2">
      <c r="A70" s="76" t="s">
        <v>87</v>
      </c>
      <c r="B70" s="77" t="s">
        <v>80</v>
      </c>
      <c r="C70" s="78" t="s">
        <v>175</v>
      </c>
      <c r="D70" s="79">
        <v>18000</v>
      </c>
      <c r="E70" s="80">
        <v>16500</v>
      </c>
      <c r="F70" s="81">
        <f t="shared" ref="F70:F109" si="2">IF(OR(D70="-",IF(E70="-",0,E70)&gt;=IF(D70="-",0,D70)),"-",IF(D70="-",0,D70)-IF(E70="-",0,E70))</f>
        <v>1500</v>
      </c>
    </row>
    <row r="71" spans="1:6" ht="25.5" x14ac:dyDescent="0.2">
      <c r="A71" s="76" t="s">
        <v>88</v>
      </c>
      <c r="B71" s="77" t="s">
        <v>80</v>
      </c>
      <c r="C71" s="78" t="s">
        <v>176</v>
      </c>
      <c r="D71" s="79">
        <v>18000</v>
      </c>
      <c r="E71" s="80">
        <v>16500</v>
      </c>
      <c r="F71" s="81">
        <f t="shared" si="2"/>
        <v>1500</v>
      </c>
    </row>
    <row r="72" spans="1:6" x14ac:dyDescent="0.2">
      <c r="A72" s="76" t="s">
        <v>89</v>
      </c>
      <c r="B72" s="77" t="s">
        <v>80</v>
      </c>
      <c r="C72" s="78" t="s">
        <v>177</v>
      </c>
      <c r="D72" s="79">
        <v>18000</v>
      </c>
      <c r="E72" s="80">
        <v>16500</v>
      </c>
      <c r="F72" s="81">
        <f t="shared" si="2"/>
        <v>1500</v>
      </c>
    </row>
    <row r="73" spans="1:6" ht="25.5" x14ac:dyDescent="0.2">
      <c r="A73" s="76" t="s">
        <v>114</v>
      </c>
      <c r="B73" s="77" t="s">
        <v>80</v>
      </c>
      <c r="C73" s="78" t="s">
        <v>178</v>
      </c>
      <c r="D73" s="79">
        <v>170000</v>
      </c>
      <c r="E73" s="80">
        <v>41000</v>
      </c>
      <c r="F73" s="81">
        <f t="shared" si="2"/>
        <v>129000</v>
      </c>
    </row>
    <row r="74" spans="1:6" x14ac:dyDescent="0.2">
      <c r="A74" s="76" t="s">
        <v>116</v>
      </c>
      <c r="B74" s="77" t="s">
        <v>80</v>
      </c>
      <c r="C74" s="78" t="s">
        <v>179</v>
      </c>
      <c r="D74" s="79">
        <v>170000</v>
      </c>
      <c r="E74" s="80">
        <v>41000</v>
      </c>
      <c r="F74" s="81">
        <f t="shared" si="2"/>
        <v>129000</v>
      </c>
    </row>
    <row r="75" spans="1:6" ht="51" x14ac:dyDescent="0.2">
      <c r="A75" s="76" t="s">
        <v>180</v>
      </c>
      <c r="B75" s="77" t="s">
        <v>80</v>
      </c>
      <c r="C75" s="78" t="s">
        <v>181</v>
      </c>
      <c r="D75" s="79">
        <v>40000</v>
      </c>
      <c r="E75" s="80">
        <v>40000</v>
      </c>
      <c r="F75" s="81" t="str">
        <f t="shared" si="2"/>
        <v>-</v>
      </c>
    </row>
    <row r="76" spans="1:6" x14ac:dyDescent="0.2">
      <c r="A76" s="76" t="s">
        <v>138</v>
      </c>
      <c r="B76" s="77" t="s">
        <v>80</v>
      </c>
      <c r="C76" s="78" t="s">
        <v>182</v>
      </c>
      <c r="D76" s="79">
        <v>40000</v>
      </c>
      <c r="E76" s="80">
        <v>40000</v>
      </c>
      <c r="F76" s="81" t="str">
        <f t="shared" si="2"/>
        <v>-</v>
      </c>
    </row>
    <row r="77" spans="1:6" x14ac:dyDescent="0.2">
      <c r="A77" s="76" t="s">
        <v>149</v>
      </c>
      <c r="B77" s="77" t="s">
        <v>80</v>
      </c>
      <c r="C77" s="78" t="s">
        <v>183</v>
      </c>
      <c r="D77" s="79">
        <v>40000</v>
      </c>
      <c r="E77" s="80">
        <v>40000</v>
      </c>
      <c r="F77" s="81" t="str">
        <f t="shared" si="2"/>
        <v>-</v>
      </c>
    </row>
    <row r="78" spans="1:6" x14ac:dyDescent="0.2">
      <c r="A78" s="76" t="s">
        <v>184</v>
      </c>
      <c r="B78" s="77" t="s">
        <v>80</v>
      </c>
      <c r="C78" s="78" t="s">
        <v>185</v>
      </c>
      <c r="D78" s="79">
        <v>40000</v>
      </c>
      <c r="E78" s="80">
        <v>40000</v>
      </c>
      <c r="F78" s="81" t="str">
        <f t="shared" si="2"/>
        <v>-</v>
      </c>
    </row>
    <row r="79" spans="1:6" ht="75.75" customHeight="1" x14ac:dyDescent="0.2">
      <c r="A79" s="76" t="s">
        <v>463</v>
      </c>
      <c r="B79" s="77" t="s">
        <v>80</v>
      </c>
      <c r="C79" s="78" t="s">
        <v>186</v>
      </c>
      <c r="D79" s="79">
        <v>120000</v>
      </c>
      <c r="E79" s="80" t="s">
        <v>38</v>
      </c>
      <c r="F79" s="81">
        <f t="shared" si="2"/>
        <v>120000</v>
      </c>
    </row>
    <row r="80" spans="1:6" ht="25.5" x14ac:dyDescent="0.2">
      <c r="A80" s="76" t="s">
        <v>87</v>
      </c>
      <c r="B80" s="77" t="s">
        <v>80</v>
      </c>
      <c r="C80" s="78" t="s">
        <v>187</v>
      </c>
      <c r="D80" s="79">
        <v>120000</v>
      </c>
      <c r="E80" s="80" t="s">
        <v>38</v>
      </c>
      <c r="F80" s="81">
        <f t="shared" si="2"/>
        <v>120000</v>
      </c>
    </row>
    <row r="81" spans="1:6" ht="25.5" x14ac:dyDescent="0.2">
      <c r="A81" s="76" t="s">
        <v>88</v>
      </c>
      <c r="B81" s="77" t="s">
        <v>80</v>
      </c>
      <c r="C81" s="78" t="s">
        <v>188</v>
      </c>
      <c r="D81" s="79">
        <v>120000</v>
      </c>
      <c r="E81" s="80" t="s">
        <v>38</v>
      </c>
      <c r="F81" s="81">
        <f t="shared" si="2"/>
        <v>120000</v>
      </c>
    </row>
    <row r="82" spans="1:6" x14ac:dyDescent="0.2">
      <c r="A82" s="76" t="s">
        <v>89</v>
      </c>
      <c r="B82" s="77" t="s">
        <v>80</v>
      </c>
      <c r="C82" s="78" t="s">
        <v>189</v>
      </c>
      <c r="D82" s="79">
        <v>120000</v>
      </c>
      <c r="E82" s="80" t="s">
        <v>38</v>
      </c>
      <c r="F82" s="81">
        <f t="shared" si="2"/>
        <v>120000</v>
      </c>
    </row>
    <row r="83" spans="1:6" ht="89.25" x14ac:dyDescent="0.2">
      <c r="A83" s="76" t="s">
        <v>426</v>
      </c>
      <c r="B83" s="77" t="s">
        <v>80</v>
      </c>
      <c r="C83" s="78" t="s">
        <v>448</v>
      </c>
      <c r="D83" s="79">
        <v>9000</v>
      </c>
      <c r="E83" s="80" t="s">
        <v>38</v>
      </c>
      <c r="F83" s="81">
        <f t="shared" ref="F83:F86" si="3">IF(OR(D83="-",IF(E83="-",0,E83)&gt;=IF(D83="-",0,D83)),"-",IF(D83="-",0,D83)-IF(E83="-",0,E83))</f>
        <v>9000</v>
      </c>
    </row>
    <row r="84" spans="1:6" ht="25.5" x14ac:dyDescent="0.2">
      <c r="A84" s="76" t="s">
        <v>87</v>
      </c>
      <c r="B84" s="77" t="s">
        <v>80</v>
      </c>
      <c r="C84" s="78" t="s">
        <v>449</v>
      </c>
      <c r="D84" s="79">
        <v>9000</v>
      </c>
      <c r="E84" s="80" t="s">
        <v>38</v>
      </c>
      <c r="F84" s="81">
        <f t="shared" si="3"/>
        <v>9000</v>
      </c>
    </row>
    <row r="85" spans="1:6" ht="25.5" x14ac:dyDescent="0.2">
      <c r="A85" s="76" t="s">
        <v>88</v>
      </c>
      <c r="B85" s="77" t="s">
        <v>80</v>
      </c>
      <c r="C85" s="78" t="s">
        <v>450</v>
      </c>
      <c r="D85" s="79">
        <v>9000</v>
      </c>
      <c r="E85" s="80" t="s">
        <v>38</v>
      </c>
      <c r="F85" s="81">
        <f t="shared" si="3"/>
        <v>9000</v>
      </c>
    </row>
    <row r="86" spans="1:6" x14ac:dyDescent="0.2">
      <c r="A86" s="76" t="s">
        <v>89</v>
      </c>
      <c r="B86" s="77" t="s">
        <v>80</v>
      </c>
      <c r="C86" s="78" t="s">
        <v>451</v>
      </c>
      <c r="D86" s="79">
        <v>9000</v>
      </c>
      <c r="E86" s="80" t="s">
        <v>38</v>
      </c>
      <c r="F86" s="81">
        <f t="shared" si="3"/>
        <v>9000</v>
      </c>
    </row>
    <row r="87" spans="1:6" ht="38.25" x14ac:dyDescent="0.2">
      <c r="A87" s="76" t="s">
        <v>465</v>
      </c>
      <c r="B87" s="77"/>
      <c r="C87" s="78" t="s">
        <v>462</v>
      </c>
      <c r="D87" s="79">
        <v>1000</v>
      </c>
      <c r="E87" s="80">
        <v>1000</v>
      </c>
      <c r="F87" s="81"/>
    </row>
    <row r="88" spans="1:6" x14ac:dyDescent="0.2">
      <c r="A88" s="76" t="s">
        <v>116</v>
      </c>
      <c r="B88" s="77"/>
      <c r="C88" s="78" t="s">
        <v>461</v>
      </c>
      <c r="D88" s="79">
        <v>1000</v>
      </c>
      <c r="E88" s="80">
        <v>1000</v>
      </c>
      <c r="F88" s="81"/>
    </row>
    <row r="89" spans="1:6" x14ac:dyDescent="0.2">
      <c r="A89" s="76" t="s">
        <v>444</v>
      </c>
      <c r="B89" s="77"/>
      <c r="C89" s="78" t="s">
        <v>446</v>
      </c>
      <c r="D89" s="79">
        <v>1000</v>
      </c>
      <c r="E89" s="80">
        <v>1000</v>
      </c>
      <c r="F89" s="81"/>
    </row>
    <row r="90" spans="1:6" ht="25.5" x14ac:dyDescent="0.2">
      <c r="A90" s="76" t="s">
        <v>447</v>
      </c>
      <c r="B90" s="77"/>
      <c r="C90" s="78" t="s">
        <v>445</v>
      </c>
      <c r="D90" s="79">
        <v>1000</v>
      </c>
      <c r="E90" s="80">
        <v>1000</v>
      </c>
      <c r="F90" s="81"/>
    </row>
    <row r="91" spans="1:6" x14ac:dyDescent="0.2">
      <c r="A91" s="76" t="s">
        <v>190</v>
      </c>
      <c r="B91" s="77" t="s">
        <v>80</v>
      </c>
      <c r="C91" s="78" t="s">
        <v>191</v>
      </c>
      <c r="D91" s="79">
        <v>283200</v>
      </c>
      <c r="E91" s="80">
        <v>283200</v>
      </c>
      <c r="F91" s="81" t="str">
        <f t="shared" si="2"/>
        <v>-</v>
      </c>
    </row>
    <row r="92" spans="1:6" x14ac:dyDescent="0.2">
      <c r="A92" s="76" t="s">
        <v>192</v>
      </c>
      <c r="B92" s="77" t="s">
        <v>80</v>
      </c>
      <c r="C92" s="78" t="s">
        <v>193</v>
      </c>
      <c r="D92" s="79">
        <v>283200</v>
      </c>
      <c r="E92" s="80">
        <v>283200</v>
      </c>
      <c r="F92" s="81" t="str">
        <f t="shared" si="2"/>
        <v>-</v>
      </c>
    </row>
    <row r="93" spans="1:6" ht="25.5" x14ac:dyDescent="0.2">
      <c r="A93" s="76" t="s">
        <v>114</v>
      </c>
      <c r="B93" s="77" t="s">
        <v>80</v>
      </c>
      <c r="C93" s="78" t="s">
        <v>194</v>
      </c>
      <c r="D93" s="79">
        <v>283200</v>
      </c>
      <c r="E93" s="80">
        <v>283200</v>
      </c>
      <c r="F93" s="81" t="str">
        <f t="shared" si="2"/>
        <v>-</v>
      </c>
    </row>
    <row r="94" spans="1:6" x14ac:dyDescent="0.2">
      <c r="A94" s="76" t="s">
        <v>116</v>
      </c>
      <c r="B94" s="77" t="s">
        <v>80</v>
      </c>
      <c r="C94" s="78" t="s">
        <v>195</v>
      </c>
      <c r="D94" s="79">
        <v>283200</v>
      </c>
      <c r="E94" s="80">
        <v>283200</v>
      </c>
      <c r="F94" s="81" t="str">
        <f t="shared" si="2"/>
        <v>-</v>
      </c>
    </row>
    <row r="95" spans="1:6" ht="63.75" x14ac:dyDescent="0.2">
      <c r="A95" s="76" t="s">
        <v>196</v>
      </c>
      <c r="B95" s="77" t="s">
        <v>80</v>
      </c>
      <c r="C95" s="78" t="s">
        <v>197</v>
      </c>
      <c r="D95" s="79">
        <v>213680.38</v>
      </c>
      <c r="E95" s="80">
        <v>213680.38</v>
      </c>
      <c r="F95" s="81" t="str">
        <f t="shared" si="2"/>
        <v>-</v>
      </c>
    </row>
    <row r="96" spans="1:6" ht="51" x14ac:dyDescent="0.2">
      <c r="A96" s="76" t="s">
        <v>98</v>
      </c>
      <c r="B96" s="77" t="s">
        <v>80</v>
      </c>
      <c r="C96" s="78" t="s">
        <v>198</v>
      </c>
      <c r="D96" s="79">
        <v>213680.38</v>
      </c>
      <c r="E96" s="80">
        <v>231680.38</v>
      </c>
      <c r="F96" s="81" t="str">
        <f t="shared" si="2"/>
        <v>-</v>
      </c>
    </row>
    <row r="97" spans="1:6" ht="25.5" x14ac:dyDescent="0.2">
      <c r="A97" s="76" t="s">
        <v>100</v>
      </c>
      <c r="B97" s="77" t="s">
        <v>80</v>
      </c>
      <c r="C97" s="78" t="s">
        <v>199</v>
      </c>
      <c r="D97" s="79">
        <v>213680.38</v>
      </c>
      <c r="E97" s="80">
        <v>213680.38</v>
      </c>
      <c r="F97" s="81" t="str">
        <f t="shared" si="2"/>
        <v>-</v>
      </c>
    </row>
    <row r="98" spans="1:6" x14ac:dyDescent="0.2">
      <c r="A98" s="76" t="s">
        <v>102</v>
      </c>
      <c r="B98" s="77" t="s">
        <v>80</v>
      </c>
      <c r="C98" s="78" t="s">
        <v>200</v>
      </c>
      <c r="D98" s="79">
        <v>165485.04999999999</v>
      </c>
      <c r="E98" s="80">
        <v>165485.04999999999</v>
      </c>
      <c r="F98" s="81" t="str">
        <f t="shared" si="2"/>
        <v>-</v>
      </c>
    </row>
    <row r="99" spans="1:6" ht="38.25" x14ac:dyDescent="0.2">
      <c r="A99" s="76" t="s">
        <v>106</v>
      </c>
      <c r="B99" s="77" t="s">
        <v>80</v>
      </c>
      <c r="C99" s="78" t="s">
        <v>201</v>
      </c>
      <c r="D99" s="79">
        <v>48195.33</v>
      </c>
      <c r="E99" s="80">
        <v>48195.33</v>
      </c>
      <c r="F99" s="81" t="str">
        <f t="shared" si="2"/>
        <v>-</v>
      </c>
    </row>
    <row r="100" spans="1:6" ht="25.5" x14ac:dyDescent="0.2">
      <c r="A100" s="76" t="s">
        <v>87</v>
      </c>
      <c r="B100" s="77" t="s">
        <v>80</v>
      </c>
      <c r="C100" s="78" t="s">
        <v>202</v>
      </c>
      <c r="D100" s="79">
        <v>69519.62</v>
      </c>
      <c r="E100" s="80">
        <v>69519.62</v>
      </c>
      <c r="F100" s="81" t="str">
        <f t="shared" si="2"/>
        <v>-</v>
      </c>
    </row>
    <row r="101" spans="1:6" ht="25.5" x14ac:dyDescent="0.2">
      <c r="A101" s="76" t="s">
        <v>88</v>
      </c>
      <c r="B101" s="77" t="s">
        <v>80</v>
      </c>
      <c r="C101" s="78" t="s">
        <v>203</v>
      </c>
      <c r="D101" s="79">
        <v>69519.62</v>
      </c>
      <c r="E101" s="80">
        <v>69519.62</v>
      </c>
      <c r="F101" s="81" t="str">
        <f t="shared" si="2"/>
        <v>-</v>
      </c>
    </row>
    <row r="102" spans="1:6" x14ac:dyDescent="0.2">
      <c r="A102" s="76" t="s">
        <v>89</v>
      </c>
      <c r="B102" s="77" t="s">
        <v>80</v>
      </c>
      <c r="C102" s="78" t="s">
        <v>204</v>
      </c>
      <c r="D102" s="79">
        <v>69519.62</v>
      </c>
      <c r="E102" s="80">
        <v>69519.62</v>
      </c>
      <c r="F102" s="81" t="str">
        <f t="shared" si="2"/>
        <v>-</v>
      </c>
    </row>
    <row r="103" spans="1:6" ht="25.5" x14ac:dyDescent="0.2">
      <c r="A103" s="76" t="s">
        <v>205</v>
      </c>
      <c r="B103" s="77" t="s">
        <v>80</v>
      </c>
      <c r="C103" s="78" t="s">
        <v>206</v>
      </c>
      <c r="D103" s="79">
        <v>56000</v>
      </c>
      <c r="E103" s="80">
        <v>56000</v>
      </c>
      <c r="F103" s="81" t="str">
        <f t="shared" si="2"/>
        <v>-</v>
      </c>
    </row>
    <row r="104" spans="1:6" ht="40.5" customHeight="1" x14ac:dyDescent="0.2">
      <c r="A104" s="76" t="s">
        <v>0</v>
      </c>
      <c r="B104" s="77" t="s">
        <v>80</v>
      </c>
      <c r="C104" s="78" t="s">
        <v>207</v>
      </c>
      <c r="D104" s="79">
        <v>56000</v>
      </c>
      <c r="E104" s="80">
        <v>56000</v>
      </c>
      <c r="F104" s="81" t="str">
        <f t="shared" si="2"/>
        <v>-</v>
      </c>
    </row>
    <row r="105" spans="1:6" ht="63.75" x14ac:dyDescent="0.2">
      <c r="A105" s="76" t="s">
        <v>155</v>
      </c>
      <c r="B105" s="77" t="s">
        <v>80</v>
      </c>
      <c r="C105" s="78" t="s">
        <v>208</v>
      </c>
      <c r="D105" s="79">
        <v>56000</v>
      </c>
      <c r="E105" s="80">
        <v>56000</v>
      </c>
      <c r="F105" s="81" t="str">
        <f t="shared" si="2"/>
        <v>-</v>
      </c>
    </row>
    <row r="106" spans="1:6" x14ac:dyDescent="0.2">
      <c r="A106" s="76" t="s">
        <v>209</v>
      </c>
      <c r="B106" s="77" t="s">
        <v>80</v>
      </c>
      <c r="C106" s="78" t="s">
        <v>210</v>
      </c>
      <c r="D106" s="79">
        <v>50000</v>
      </c>
      <c r="E106" s="80">
        <v>50000</v>
      </c>
      <c r="F106" s="81" t="str">
        <f t="shared" si="2"/>
        <v>-</v>
      </c>
    </row>
    <row r="107" spans="1:6" ht="89.25" x14ac:dyDescent="0.2">
      <c r="A107" s="82" t="s">
        <v>211</v>
      </c>
      <c r="B107" s="77" t="s">
        <v>80</v>
      </c>
      <c r="C107" s="78" t="s">
        <v>212</v>
      </c>
      <c r="D107" s="79">
        <v>50000</v>
      </c>
      <c r="E107" s="80">
        <v>50000</v>
      </c>
      <c r="F107" s="81" t="str">
        <f t="shared" si="2"/>
        <v>-</v>
      </c>
    </row>
    <row r="108" spans="1:6" ht="25.5" x14ac:dyDescent="0.2">
      <c r="A108" s="76" t="s">
        <v>87</v>
      </c>
      <c r="B108" s="77" t="s">
        <v>80</v>
      </c>
      <c r="C108" s="78" t="s">
        <v>213</v>
      </c>
      <c r="D108" s="79">
        <v>50000</v>
      </c>
      <c r="E108" s="80">
        <v>50000</v>
      </c>
      <c r="F108" s="81" t="str">
        <f t="shared" si="2"/>
        <v>-</v>
      </c>
    </row>
    <row r="109" spans="1:6" ht="25.5" x14ac:dyDescent="0.2">
      <c r="A109" s="76" t="s">
        <v>88</v>
      </c>
      <c r="B109" s="77" t="s">
        <v>80</v>
      </c>
      <c r="C109" s="78" t="s">
        <v>214</v>
      </c>
      <c r="D109" s="79">
        <v>50000</v>
      </c>
      <c r="E109" s="80">
        <v>50000</v>
      </c>
      <c r="F109" s="81" t="str">
        <f t="shared" si="2"/>
        <v>-</v>
      </c>
    </row>
    <row r="110" spans="1:6" x14ac:dyDescent="0.2">
      <c r="A110" s="76" t="s">
        <v>89</v>
      </c>
      <c r="B110" s="77" t="s">
        <v>80</v>
      </c>
      <c r="C110" s="78" t="s">
        <v>215</v>
      </c>
      <c r="D110" s="79">
        <v>50000</v>
      </c>
      <c r="E110" s="80">
        <v>50000</v>
      </c>
      <c r="F110" s="81" t="str">
        <f t="shared" ref="F110:F141" si="4">IF(OR(D110="-",IF(E110="-",0,E110)&gt;=IF(D110="-",0,D110)),"-",IF(D110="-",0,D110)-IF(E110="-",0,E110))</f>
        <v>-</v>
      </c>
    </row>
    <row r="111" spans="1:6" x14ac:dyDescent="0.2">
      <c r="A111" s="76" t="s">
        <v>216</v>
      </c>
      <c r="B111" s="77" t="s">
        <v>80</v>
      </c>
      <c r="C111" s="78" t="s">
        <v>217</v>
      </c>
      <c r="D111" s="79">
        <v>6000</v>
      </c>
      <c r="E111" s="80">
        <v>6000</v>
      </c>
      <c r="F111" s="81" t="str">
        <f t="shared" si="4"/>
        <v>-</v>
      </c>
    </row>
    <row r="112" spans="1:6" ht="89.25" x14ac:dyDescent="0.2">
      <c r="A112" s="82" t="s">
        <v>218</v>
      </c>
      <c r="B112" s="77" t="s">
        <v>80</v>
      </c>
      <c r="C112" s="78" t="s">
        <v>219</v>
      </c>
      <c r="D112" s="79">
        <v>6000</v>
      </c>
      <c r="E112" s="80">
        <v>6000</v>
      </c>
      <c r="F112" s="81" t="str">
        <f t="shared" si="4"/>
        <v>-</v>
      </c>
    </row>
    <row r="113" spans="1:6" ht="25.5" x14ac:dyDescent="0.2">
      <c r="A113" s="76" t="s">
        <v>87</v>
      </c>
      <c r="B113" s="77" t="s">
        <v>80</v>
      </c>
      <c r="C113" s="78" t="s">
        <v>220</v>
      </c>
      <c r="D113" s="79">
        <v>6000</v>
      </c>
      <c r="E113" s="80">
        <v>6000</v>
      </c>
      <c r="F113" s="81" t="str">
        <f t="shared" si="4"/>
        <v>-</v>
      </c>
    </row>
    <row r="114" spans="1:6" ht="25.5" x14ac:dyDescent="0.2">
      <c r="A114" s="76" t="s">
        <v>88</v>
      </c>
      <c r="B114" s="77" t="s">
        <v>80</v>
      </c>
      <c r="C114" s="78" t="s">
        <v>221</v>
      </c>
      <c r="D114" s="79">
        <v>6000</v>
      </c>
      <c r="E114" s="80">
        <v>6000</v>
      </c>
      <c r="F114" s="81" t="str">
        <f t="shared" si="4"/>
        <v>-</v>
      </c>
    </row>
    <row r="115" spans="1:6" x14ac:dyDescent="0.2">
      <c r="A115" s="76" t="s">
        <v>89</v>
      </c>
      <c r="B115" s="77" t="s">
        <v>80</v>
      </c>
      <c r="C115" s="78" t="s">
        <v>222</v>
      </c>
      <c r="D115" s="79">
        <v>6000</v>
      </c>
      <c r="E115" s="80">
        <v>6000</v>
      </c>
      <c r="F115" s="81" t="str">
        <f t="shared" si="4"/>
        <v>-</v>
      </c>
    </row>
    <row r="116" spans="1:6" x14ac:dyDescent="0.2">
      <c r="A116" s="76" t="s">
        <v>223</v>
      </c>
      <c r="B116" s="77" t="s">
        <v>80</v>
      </c>
      <c r="C116" s="78" t="s">
        <v>224</v>
      </c>
      <c r="D116" s="79">
        <v>5043000</v>
      </c>
      <c r="E116" s="80">
        <v>5041891.3099999996</v>
      </c>
      <c r="F116" s="81">
        <f t="shared" si="4"/>
        <v>1108.6900000004098</v>
      </c>
    </row>
    <row r="117" spans="1:6" x14ac:dyDescent="0.2">
      <c r="A117" s="76" t="s">
        <v>225</v>
      </c>
      <c r="B117" s="77" t="s">
        <v>80</v>
      </c>
      <c r="C117" s="78" t="s">
        <v>226</v>
      </c>
      <c r="D117" s="79">
        <v>5043000</v>
      </c>
      <c r="E117" s="80">
        <v>5041891.3099999996</v>
      </c>
      <c r="F117" s="81">
        <f t="shared" si="4"/>
        <v>1108.6900000004098</v>
      </c>
    </row>
    <row r="118" spans="1:6" ht="25.5" x14ac:dyDescent="0.2">
      <c r="A118" s="76" t="s">
        <v>227</v>
      </c>
      <c r="B118" s="77" t="s">
        <v>80</v>
      </c>
      <c r="C118" s="78" t="s">
        <v>228</v>
      </c>
      <c r="D118" s="79">
        <v>5043000</v>
      </c>
      <c r="E118" s="80">
        <v>5041891.3099999996</v>
      </c>
      <c r="F118" s="81">
        <f t="shared" si="4"/>
        <v>1108.6900000004098</v>
      </c>
    </row>
    <row r="119" spans="1:6" ht="25.5" x14ac:dyDescent="0.2">
      <c r="A119" s="76" t="s">
        <v>229</v>
      </c>
      <c r="B119" s="77" t="s">
        <v>80</v>
      </c>
      <c r="C119" s="78" t="s">
        <v>230</v>
      </c>
      <c r="D119" s="79">
        <v>5043000</v>
      </c>
      <c r="E119" s="80">
        <v>5041891.3099999996</v>
      </c>
      <c r="F119" s="81">
        <f t="shared" si="4"/>
        <v>1108.6900000004098</v>
      </c>
    </row>
    <row r="120" spans="1:6" ht="76.5" x14ac:dyDescent="0.2">
      <c r="A120" s="82" t="s">
        <v>231</v>
      </c>
      <c r="B120" s="77" t="s">
        <v>80</v>
      </c>
      <c r="C120" s="78" t="s">
        <v>232</v>
      </c>
      <c r="D120" s="79">
        <v>5043000</v>
      </c>
      <c r="E120" s="80">
        <v>5041891.3099999996</v>
      </c>
      <c r="F120" s="81">
        <f t="shared" si="4"/>
        <v>1108.6900000004098</v>
      </c>
    </row>
    <row r="121" spans="1:6" ht="25.5" x14ac:dyDescent="0.2">
      <c r="A121" s="76" t="s">
        <v>87</v>
      </c>
      <c r="B121" s="77" t="s">
        <v>80</v>
      </c>
      <c r="C121" s="78" t="s">
        <v>233</v>
      </c>
      <c r="D121" s="79">
        <v>5043000</v>
      </c>
      <c r="E121" s="80">
        <v>5041891.3099999996</v>
      </c>
      <c r="F121" s="81">
        <f t="shared" si="4"/>
        <v>1108.6900000004098</v>
      </c>
    </row>
    <row r="122" spans="1:6" ht="25.5" x14ac:dyDescent="0.2">
      <c r="A122" s="76" t="s">
        <v>88</v>
      </c>
      <c r="B122" s="77" t="s">
        <v>80</v>
      </c>
      <c r="C122" s="78" t="s">
        <v>234</v>
      </c>
      <c r="D122" s="79">
        <v>5043000</v>
      </c>
      <c r="E122" s="80">
        <v>5041891.3099999996</v>
      </c>
      <c r="F122" s="81">
        <f t="shared" si="4"/>
        <v>1108.6900000004098</v>
      </c>
    </row>
    <row r="123" spans="1:6" x14ac:dyDescent="0.2">
      <c r="A123" s="76" t="s">
        <v>89</v>
      </c>
      <c r="B123" s="77" t="s">
        <v>80</v>
      </c>
      <c r="C123" s="78" t="s">
        <v>235</v>
      </c>
      <c r="D123" s="79">
        <v>5043000</v>
      </c>
      <c r="E123" s="80">
        <v>5041891.3099999996</v>
      </c>
      <c r="F123" s="81">
        <f t="shared" si="4"/>
        <v>1108.6900000004098</v>
      </c>
    </row>
    <row r="124" spans="1:6" x14ac:dyDescent="0.2">
      <c r="A124" s="76" t="s">
        <v>236</v>
      </c>
      <c r="B124" s="77" t="s">
        <v>80</v>
      </c>
      <c r="C124" s="78" t="s">
        <v>237</v>
      </c>
      <c r="D124" s="79">
        <v>14943234.439999999</v>
      </c>
      <c r="E124" s="80">
        <v>12930301.199999999</v>
      </c>
      <c r="F124" s="81">
        <f t="shared" si="4"/>
        <v>2012933.2400000002</v>
      </c>
    </row>
    <row r="125" spans="1:6" x14ac:dyDescent="0.2">
      <c r="A125" s="76" t="s">
        <v>238</v>
      </c>
      <c r="B125" s="77" t="s">
        <v>80</v>
      </c>
      <c r="C125" s="78" t="s">
        <v>239</v>
      </c>
      <c r="D125" s="79">
        <v>179000</v>
      </c>
      <c r="E125" s="80">
        <v>68067.490000000005</v>
      </c>
      <c r="F125" s="81">
        <f t="shared" si="4"/>
        <v>110932.51</v>
      </c>
    </row>
    <row r="126" spans="1:6" ht="38.25" x14ac:dyDescent="0.2">
      <c r="A126" s="76" t="s">
        <v>240</v>
      </c>
      <c r="B126" s="77" t="s">
        <v>80</v>
      </c>
      <c r="C126" s="78" t="s">
        <v>241</v>
      </c>
      <c r="D126" s="79">
        <v>179000</v>
      </c>
      <c r="E126" s="80">
        <v>68067.490000000005</v>
      </c>
      <c r="F126" s="81">
        <f t="shared" si="4"/>
        <v>110932.51</v>
      </c>
    </row>
    <row r="127" spans="1:6" ht="25.5" x14ac:dyDescent="0.2">
      <c r="A127" s="76" t="s">
        <v>242</v>
      </c>
      <c r="B127" s="77" t="s">
        <v>80</v>
      </c>
      <c r="C127" s="78" t="s">
        <v>243</v>
      </c>
      <c r="D127" s="79">
        <v>179000</v>
      </c>
      <c r="E127" s="80">
        <v>68067.490000000005</v>
      </c>
      <c r="F127" s="81">
        <f t="shared" si="4"/>
        <v>110932.51</v>
      </c>
    </row>
    <row r="128" spans="1:6" ht="102" x14ac:dyDescent="0.2">
      <c r="A128" s="82" t="s">
        <v>244</v>
      </c>
      <c r="B128" s="77" t="s">
        <v>80</v>
      </c>
      <c r="C128" s="78" t="s">
        <v>245</v>
      </c>
      <c r="D128" s="79">
        <v>144000</v>
      </c>
      <c r="E128" s="80">
        <v>68067.490000000005</v>
      </c>
      <c r="F128" s="81">
        <f t="shared" si="4"/>
        <v>75932.509999999995</v>
      </c>
    </row>
    <row r="129" spans="1:6" ht="25.5" x14ac:dyDescent="0.2">
      <c r="A129" s="76" t="s">
        <v>87</v>
      </c>
      <c r="B129" s="77" t="s">
        <v>80</v>
      </c>
      <c r="C129" s="78" t="s">
        <v>246</v>
      </c>
      <c r="D129" s="79">
        <v>144000</v>
      </c>
      <c r="E129" s="80">
        <v>68067.490000000005</v>
      </c>
      <c r="F129" s="81">
        <f t="shared" si="4"/>
        <v>75932.509999999995</v>
      </c>
    </row>
    <row r="130" spans="1:6" ht="25.5" x14ac:dyDescent="0.2">
      <c r="A130" s="76" t="s">
        <v>88</v>
      </c>
      <c r="B130" s="77" t="s">
        <v>80</v>
      </c>
      <c r="C130" s="78" t="s">
        <v>247</v>
      </c>
      <c r="D130" s="79">
        <v>144000</v>
      </c>
      <c r="E130" s="80">
        <v>68067.490000000005</v>
      </c>
      <c r="F130" s="81">
        <f t="shared" si="4"/>
        <v>75932.509999999995</v>
      </c>
    </row>
    <row r="131" spans="1:6" x14ac:dyDescent="0.2">
      <c r="A131" s="76" t="s">
        <v>89</v>
      </c>
      <c r="B131" s="77" t="s">
        <v>80</v>
      </c>
      <c r="C131" s="78" t="s">
        <v>248</v>
      </c>
      <c r="D131" s="79">
        <v>144000</v>
      </c>
      <c r="E131" s="80">
        <v>68067.490000000005</v>
      </c>
      <c r="F131" s="81">
        <f t="shared" si="4"/>
        <v>75932.509999999995</v>
      </c>
    </row>
    <row r="132" spans="1:6" ht="76.5" x14ac:dyDescent="0.2">
      <c r="A132" s="82" t="s">
        <v>249</v>
      </c>
      <c r="B132" s="77" t="s">
        <v>80</v>
      </c>
      <c r="C132" s="78" t="s">
        <v>250</v>
      </c>
      <c r="D132" s="79">
        <v>35000</v>
      </c>
      <c r="E132" s="80">
        <v>0</v>
      </c>
      <c r="F132" s="81">
        <f t="shared" si="4"/>
        <v>35000</v>
      </c>
    </row>
    <row r="133" spans="1:6" ht="25.5" x14ac:dyDescent="0.2">
      <c r="A133" s="76" t="s">
        <v>87</v>
      </c>
      <c r="B133" s="77" t="s">
        <v>80</v>
      </c>
      <c r="C133" s="78" t="s">
        <v>251</v>
      </c>
      <c r="D133" s="79">
        <v>35000</v>
      </c>
      <c r="E133" s="80">
        <v>0</v>
      </c>
      <c r="F133" s="81">
        <f t="shared" si="4"/>
        <v>35000</v>
      </c>
    </row>
    <row r="134" spans="1:6" ht="25.5" x14ac:dyDescent="0.2">
      <c r="A134" s="76" t="s">
        <v>88</v>
      </c>
      <c r="B134" s="77" t="s">
        <v>80</v>
      </c>
      <c r="C134" s="78" t="s">
        <v>252</v>
      </c>
      <c r="D134" s="79">
        <v>35000</v>
      </c>
      <c r="E134" s="80">
        <v>0</v>
      </c>
      <c r="F134" s="81">
        <f t="shared" si="4"/>
        <v>35000</v>
      </c>
    </row>
    <row r="135" spans="1:6" x14ac:dyDescent="0.2">
      <c r="A135" s="76" t="s">
        <v>89</v>
      </c>
      <c r="B135" s="77" t="s">
        <v>80</v>
      </c>
      <c r="C135" s="78" t="s">
        <v>253</v>
      </c>
      <c r="D135" s="79">
        <v>35000</v>
      </c>
      <c r="E135" s="80">
        <v>0</v>
      </c>
      <c r="F135" s="81">
        <f t="shared" si="4"/>
        <v>35000</v>
      </c>
    </row>
    <row r="136" spans="1:6" x14ac:dyDescent="0.2">
      <c r="A136" s="76" t="s">
        <v>254</v>
      </c>
      <c r="B136" s="77" t="s">
        <v>80</v>
      </c>
      <c r="C136" s="78" t="s">
        <v>255</v>
      </c>
      <c r="D136" s="79">
        <v>8506334.4399999995</v>
      </c>
      <c r="E136" s="80">
        <v>7748540.5099999998</v>
      </c>
      <c r="F136" s="81">
        <f t="shared" si="4"/>
        <v>757793.9299999997</v>
      </c>
    </row>
    <row r="137" spans="1:6" ht="38.25" x14ac:dyDescent="0.2">
      <c r="A137" s="76" t="s">
        <v>240</v>
      </c>
      <c r="B137" s="77" t="s">
        <v>80</v>
      </c>
      <c r="C137" s="78" t="s">
        <v>256</v>
      </c>
      <c r="D137" s="79">
        <v>8506334.4399999995</v>
      </c>
      <c r="E137" s="80">
        <v>7748540.5099999998</v>
      </c>
      <c r="F137" s="81">
        <f t="shared" si="4"/>
        <v>757793.9299999997</v>
      </c>
    </row>
    <row r="138" spans="1:6" ht="25.5" x14ac:dyDescent="0.2">
      <c r="A138" s="76" t="s">
        <v>242</v>
      </c>
      <c r="B138" s="77" t="s">
        <v>80</v>
      </c>
      <c r="C138" s="78" t="s">
        <v>257</v>
      </c>
      <c r="D138" s="79">
        <v>8506334.4399999995</v>
      </c>
      <c r="E138" s="80">
        <v>7748540.5099999998</v>
      </c>
      <c r="F138" s="81">
        <f t="shared" si="4"/>
        <v>757793.9299999997</v>
      </c>
    </row>
    <row r="139" spans="1:6" ht="76.5" x14ac:dyDescent="0.2">
      <c r="A139" s="82" t="s">
        <v>258</v>
      </c>
      <c r="B139" s="77" t="s">
        <v>80</v>
      </c>
      <c r="C139" s="78" t="s">
        <v>259</v>
      </c>
      <c r="D139" s="79">
        <v>4977934.4400000004</v>
      </c>
      <c r="E139" s="80">
        <v>4222990.2300000004</v>
      </c>
      <c r="F139" s="81">
        <f t="shared" si="4"/>
        <v>754944.21</v>
      </c>
    </row>
    <row r="140" spans="1:6" ht="25.5" x14ac:dyDescent="0.2">
      <c r="A140" s="76" t="s">
        <v>87</v>
      </c>
      <c r="B140" s="77" t="s">
        <v>80</v>
      </c>
      <c r="C140" s="78" t="s">
        <v>260</v>
      </c>
      <c r="D140" s="79">
        <v>4977934.4400000004</v>
      </c>
      <c r="E140" s="80">
        <v>4222990.2300000004</v>
      </c>
      <c r="F140" s="81">
        <f t="shared" si="4"/>
        <v>754944.21</v>
      </c>
    </row>
    <row r="141" spans="1:6" ht="25.5" x14ac:dyDescent="0.2">
      <c r="A141" s="76" t="s">
        <v>88</v>
      </c>
      <c r="B141" s="77" t="s">
        <v>80</v>
      </c>
      <c r="C141" s="78" t="s">
        <v>261</v>
      </c>
      <c r="D141" s="79">
        <v>4977934.4400000004</v>
      </c>
      <c r="E141" s="80">
        <v>4222990.2300000004</v>
      </c>
      <c r="F141" s="81">
        <f t="shared" si="4"/>
        <v>754944.21</v>
      </c>
    </row>
    <row r="142" spans="1:6" ht="25.5" x14ac:dyDescent="0.2">
      <c r="A142" s="76" t="s">
        <v>262</v>
      </c>
      <c r="B142" s="77" t="s">
        <v>80</v>
      </c>
      <c r="C142" s="78" t="s">
        <v>263</v>
      </c>
      <c r="D142" s="79">
        <v>1856217.88</v>
      </c>
      <c r="E142" s="80">
        <v>1856217.88</v>
      </c>
      <c r="F142" s="81" t="str">
        <f t="shared" ref="F142:F173" si="5">IF(OR(D142="-",IF(E142="-",0,E142)&gt;=IF(D142="-",0,D142)),"-",IF(D142="-",0,D142)-IF(E142="-",0,E142))</f>
        <v>-</v>
      </c>
    </row>
    <row r="143" spans="1:6" x14ac:dyDescent="0.2">
      <c r="A143" s="76" t="s">
        <v>89</v>
      </c>
      <c r="B143" s="77" t="s">
        <v>80</v>
      </c>
      <c r="C143" s="78" t="s">
        <v>264</v>
      </c>
      <c r="D143" s="79">
        <v>3121716.56</v>
      </c>
      <c r="E143" s="80">
        <v>2366772.35</v>
      </c>
      <c r="F143" s="81">
        <f t="shared" si="5"/>
        <v>754944.21</v>
      </c>
    </row>
    <row r="144" spans="1:6" ht="89.25" x14ac:dyDescent="0.2">
      <c r="A144" s="82" t="s">
        <v>464</v>
      </c>
      <c r="B144" s="77" t="s">
        <v>80</v>
      </c>
      <c r="C144" s="78" t="s">
        <v>265</v>
      </c>
      <c r="D144" s="79">
        <v>3528400</v>
      </c>
      <c r="E144" s="80">
        <v>3525550.28</v>
      </c>
      <c r="F144" s="81">
        <f t="shared" si="5"/>
        <v>2849.7200000002049</v>
      </c>
    </row>
    <row r="145" spans="1:6" x14ac:dyDescent="0.2">
      <c r="A145" s="76" t="s">
        <v>138</v>
      </c>
      <c r="B145" s="77" t="s">
        <v>80</v>
      </c>
      <c r="C145" s="78" t="s">
        <v>266</v>
      </c>
      <c r="D145" s="79">
        <v>3528400</v>
      </c>
      <c r="E145" s="80">
        <v>3525550.28</v>
      </c>
      <c r="F145" s="81">
        <f t="shared" si="5"/>
        <v>2849.7200000002049</v>
      </c>
    </row>
    <row r="146" spans="1:6" ht="38.25" x14ac:dyDescent="0.2">
      <c r="A146" s="76" t="s">
        <v>267</v>
      </c>
      <c r="B146" s="77" t="s">
        <v>80</v>
      </c>
      <c r="C146" s="78" t="s">
        <v>268</v>
      </c>
      <c r="D146" s="79">
        <v>3528400</v>
      </c>
      <c r="E146" s="80">
        <v>3525550.28</v>
      </c>
      <c r="F146" s="81">
        <f t="shared" si="5"/>
        <v>2849.7200000002049</v>
      </c>
    </row>
    <row r="147" spans="1:6" ht="51" x14ac:dyDescent="0.2">
      <c r="A147" s="76" t="s">
        <v>269</v>
      </c>
      <c r="B147" s="77" t="s">
        <v>80</v>
      </c>
      <c r="C147" s="78" t="s">
        <v>270</v>
      </c>
      <c r="D147" s="79">
        <v>3528400</v>
      </c>
      <c r="E147" s="80">
        <v>3525550.28</v>
      </c>
      <c r="F147" s="81">
        <f t="shared" si="5"/>
        <v>2849.7200000002049</v>
      </c>
    </row>
    <row r="148" spans="1:6" x14ac:dyDescent="0.2">
      <c r="A148" s="76" t="s">
        <v>271</v>
      </c>
      <c r="B148" s="77" t="s">
        <v>80</v>
      </c>
      <c r="C148" s="78" t="s">
        <v>272</v>
      </c>
      <c r="D148" s="79">
        <v>6257900</v>
      </c>
      <c r="E148" s="80">
        <v>5113693.2</v>
      </c>
      <c r="F148" s="81">
        <f t="shared" si="5"/>
        <v>1144206.7999999998</v>
      </c>
    </row>
    <row r="149" spans="1:6" ht="38.25" x14ac:dyDescent="0.2">
      <c r="A149" s="76" t="s">
        <v>240</v>
      </c>
      <c r="B149" s="77" t="s">
        <v>80</v>
      </c>
      <c r="C149" s="78" t="s">
        <v>273</v>
      </c>
      <c r="D149" s="79">
        <v>6257900</v>
      </c>
      <c r="E149" s="80">
        <v>5113693.2</v>
      </c>
      <c r="F149" s="81">
        <f t="shared" si="5"/>
        <v>1144206.7999999998</v>
      </c>
    </row>
    <row r="150" spans="1:6" ht="25.5" x14ac:dyDescent="0.2">
      <c r="A150" s="76" t="s">
        <v>274</v>
      </c>
      <c r="B150" s="77" t="s">
        <v>80</v>
      </c>
      <c r="C150" s="78" t="s">
        <v>275</v>
      </c>
      <c r="D150" s="79">
        <v>6257900</v>
      </c>
      <c r="E150" s="80">
        <v>5113693.2</v>
      </c>
      <c r="F150" s="81">
        <f t="shared" si="5"/>
        <v>1144206.7999999998</v>
      </c>
    </row>
    <row r="151" spans="1:6" ht="76.5" x14ac:dyDescent="0.2">
      <c r="A151" s="82" t="s">
        <v>276</v>
      </c>
      <c r="B151" s="77" t="s">
        <v>80</v>
      </c>
      <c r="C151" s="78" t="s">
        <v>277</v>
      </c>
      <c r="D151" s="79">
        <v>2953400</v>
      </c>
      <c r="E151" s="80">
        <v>2136148.92</v>
      </c>
      <c r="F151" s="81">
        <f t="shared" si="5"/>
        <v>817251.08000000007</v>
      </c>
    </row>
    <row r="152" spans="1:6" ht="25.5" x14ac:dyDescent="0.2">
      <c r="A152" s="76" t="s">
        <v>87</v>
      </c>
      <c r="B152" s="77" t="s">
        <v>80</v>
      </c>
      <c r="C152" s="78" t="s">
        <v>278</v>
      </c>
      <c r="D152" s="79">
        <v>2953400</v>
      </c>
      <c r="E152" s="80">
        <v>2136148.92</v>
      </c>
      <c r="F152" s="81">
        <f t="shared" si="5"/>
        <v>817251.08000000007</v>
      </c>
    </row>
    <row r="153" spans="1:6" ht="25.5" x14ac:dyDescent="0.2">
      <c r="A153" s="76" t="s">
        <v>88</v>
      </c>
      <c r="B153" s="77" t="s">
        <v>80</v>
      </c>
      <c r="C153" s="78" t="s">
        <v>279</v>
      </c>
      <c r="D153" s="79">
        <v>2953400</v>
      </c>
      <c r="E153" s="80">
        <v>2136148.92</v>
      </c>
      <c r="F153" s="81">
        <f t="shared" si="5"/>
        <v>817251.08000000007</v>
      </c>
    </row>
    <row r="154" spans="1:6" x14ac:dyDescent="0.2">
      <c r="A154" s="76" t="s">
        <v>112</v>
      </c>
      <c r="B154" s="77" t="s">
        <v>80</v>
      </c>
      <c r="C154" s="78" t="s">
        <v>280</v>
      </c>
      <c r="D154" s="79">
        <v>2953400</v>
      </c>
      <c r="E154" s="80">
        <v>2136148.92</v>
      </c>
      <c r="F154" s="81">
        <f t="shared" si="5"/>
        <v>817251.08000000007</v>
      </c>
    </row>
    <row r="155" spans="1:6" ht="76.5" x14ac:dyDescent="0.2">
      <c r="A155" s="82" t="s">
        <v>281</v>
      </c>
      <c r="B155" s="77" t="s">
        <v>80</v>
      </c>
      <c r="C155" s="78" t="s">
        <v>282</v>
      </c>
      <c r="D155" s="79">
        <v>115000</v>
      </c>
      <c r="E155" s="80">
        <v>115000</v>
      </c>
      <c r="F155" s="81" t="str">
        <f t="shared" si="5"/>
        <v>-</v>
      </c>
    </row>
    <row r="156" spans="1:6" ht="25.5" x14ac:dyDescent="0.2">
      <c r="A156" s="76" t="s">
        <v>87</v>
      </c>
      <c r="B156" s="77" t="s">
        <v>80</v>
      </c>
      <c r="C156" s="78" t="s">
        <v>283</v>
      </c>
      <c r="D156" s="79">
        <v>115000</v>
      </c>
      <c r="E156" s="80">
        <v>115000</v>
      </c>
      <c r="F156" s="81" t="str">
        <f t="shared" si="5"/>
        <v>-</v>
      </c>
    </row>
    <row r="157" spans="1:6" ht="25.5" x14ac:dyDescent="0.2">
      <c r="A157" s="76" t="s">
        <v>88</v>
      </c>
      <c r="B157" s="77" t="s">
        <v>80</v>
      </c>
      <c r="C157" s="78" t="s">
        <v>284</v>
      </c>
      <c r="D157" s="79">
        <v>115000</v>
      </c>
      <c r="E157" s="80">
        <v>115000</v>
      </c>
      <c r="F157" s="81" t="str">
        <f t="shared" si="5"/>
        <v>-</v>
      </c>
    </row>
    <row r="158" spans="1:6" x14ac:dyDescent="0.2">
      <c r="A158" s="76" t="s">
        <v>89</v>
      </c>
      <c r="B158" s="77" t="s">
        <v>80</v>
      </c>
      <c r="C158" s="78" t="s">
        <v>285</v>
      </c>
      <c r="D158" s="79">
        <v>115000</v>
      </c>
      <c r="E158" s="80">
        <v>115000</v>
      </c>
      <c r="F158" s="81" t="str">
        <f t="shared" si="5"/>
        <v>-</v>
      </c>
    </row>
    <row r="159" spans="1:6" ht="76.5" x14ac:dyDescent="0.2">
      <c r="A159" s="82" t="s">
        <v>286</v>
      </c>
      <c r="B159" s="77" t="s">
        <v>80</v>
      </c>
      <c r="C159" s="78" t="s">
        <v>287</v>
      </c>
      <c r="D159" s="79">
        <v>3000200</v>
      </c>
      <c r="E159" s="80">
        <v>2732588.3</v>
      </c>
      <c r="F159" s="81">
        <f t="shared" si="5"/>
        <v>267611.70000000019</v>
      </c>
    </row>
    <row r="160" spans="1:6" ht="25.5" x14ac:dyDescent="0.2">
      <c r="A160" s="76" t="s">
        <v>87</v>
      </c>
      <c r="B160" s="77" t="s">
        <v>80</v>
      </c>
      <c r="C160" s="78" t="s">
        <v>288</v>
      </c>
      <c r="D160" s="79">
        <v>3000200</v>
      </c>
      <c r="E160" s="80">
        <v>2732588.3</v>
      </c>
      <c r="F160" s="81">
        <f t="shared" si="5"/>
        <v>267611.70000000019</v>
      </c>
    </row>
    <row r="161" spans="1:6" ht="25.5" x14ac:dyDescent="0.2">
      <c r="A161" s="76" t="s">
        <v>88</v>
      </c>
      <c r="B161" s="77" t="s">
        <v>80</v>
      </c>
      <c r="C161" s="78" t="s">
        <v>289</v>
      </c>
      <c r="D161" s="79">
        <v>3000200</v>
      </c>
      <c r="E161" s="80">
        <v>2732588.3</v>
      </c>
      <c r="F161" s="81">
        <f t="shared" si="5"/>
        <v>267611.70000000019</v>
      </c>
    </row>
    <row r="162" spans="1:6" x14ac:dyDescent="0.2">
      <c r="A162" s="76" t="s">
        <v>89</v>
      </c>
      <c r="B162" s="77" t="s">
        <v>80</v>
      </c>
      <c r="C162" s="78" t="s">
        <v>290</v>
      </c>
      <c r="D162" s="79">
        <v>3000200</v>
      </c>
      <c r="E162" s="80">
        <v>2732588.3</v>
      </c>
      <c r="F162" s="81">
        <f t="shared" si="5"/>
        <v>267611.70000000019</v>
      </c>
    </row>
    <row r="163" spans="1:6" ht="102" x14ac:dyDescent="0.2">
      <c r="A163" s="82" t="s">
        <v>291</v>
      </c>
      <c r="B163" s="77" t="s">
        <v>80</v>
      </c>
      <c r="C163" s="78" t="s">
        <v>292</v>
      </c>
      <c r="D163" s="79">
        <v>189300</v>
      </c>
      <c r="E163" s="80">
        <v>129955.98</v>
      </c>
      <c r="F163" s="81">
        <f t="shared" si="5"/>
        <v>59344.020000000004</v>
      </c>
    </row>
    <row r="164" spans="1:6" ht="25.5" x14ac:dyDescent="0.2">
      <c r="A164" s="76" t="s">
        <v>87</v>
      </c>
      <c r="B164" s="77" t="s">
        <v>80</v>
      </c>
      <c r="C164" s="78" t="s">
        <v>293</v>
      </c>
      <c r="D164" s="79">
        <v>189300</v>
      </c>
      <c r="E164" s="80">
        <v>129955.98</v>
      </c>
      <c r="F164" s="81">
        <f t="shared" si="5"/>
        <v>59344.020000000004</v>
      </c>
    </row>
    <row r="165" spans="1:6" ht="25.5" x14ac:dyDescent="0.2">
      <c r="A165" s="76" t="s">
        <v>88</v>
      </c>
      <c r="B165" s="77" t="s">
        <v>80</v>
      </c>
      <c r="C165" s="78" t="s">
        <v>294</v>
      </c>
      <c r="D165" s="79">
        <v>189300</v>
      </c>
      <c r="E165" s="80">
        <v>129955.98</v>
      </c>
      <c r="F165" s="81">
        <f t="shared" si="5"/>
        <v>59344.020000000004</v>
      </c>
    </row>
    <row r="166" spans="1:6" x14ac:dyDescent="0.2">
      <c r="A166" s="76" t="s">
        <v>89</v>
      </c>
      <c r="B166" s="77" t="s">
        <v>80</v>
      </c>
      <c r="C166" s="78" t="s">
        <v>295</v>
      </c>
      <c r="D166" s="79">
        <v>189300</v>
      </c>
      <c r="E166" s="80">
        <v>129955.98</v>
      </c>
      <c r="F166" s="81">
        <f t="shared" si="5"/>
        <v>59344.020000000004</v>
      </c>
    </row>
    <row r="167" spans="1:6" x14ac:dyDescent="0.2">
      <c r="A167" s="76" t="s">
        <v>296</v>
      </c>
      <c r="B167" s="77" t="s">
        <v>80</v>
      </c>
      <c r="C167" s="78" t="s">
        <v>297</v>
      </c>
      <c r="D167" s="79">
        <v>20000</v>
      </c>
      <c r="E167" s="80">
        <v>8400</v>
      </c>
      <c r="F167" s="81">
        <f t="shared" si="5"/>
        <v>11600</v>
      </c>
    </row>
    <row r="168" spans="1:6" ht="25.5" x14ac:dyDescent="0.2">
      <c r="A168" s="76" t="s">
        <v>298</v>
      </c>
      <c r="B168" s="77" t="s">
        <v>80</v>
      </c>
      <c r="C168" s="78" t="s">
        <v>299</v>
      </c>
      <c r="D168" s="79">
        <v>20000</v>
      </c>
      <c r="E168" s="80">
        <v>8400</v>
      </c>
      <c r="F168" s="81">
        <f t="shared" si="5"/>
        <v>11600</v>
      </c>
    </row>
    <row r="169" spans="1:6" ht="25.5" x14ac:dyDescent="0.2">
      <c r="A169" s="76" t="s">
        <v>164</v>
      </c>
      <c r="B169" s="77" t="s">
        <v>80</v>
      </c>
      <c r="C169" s="78" t="s">
        <v>300</v>
      </c>
      <c r="D169" s="79">
        <v>20000</v>
      </c>
      <c r="E169" s="80">
        <v>8400</v>
      </c>
      <c r="F169" s="81">
        <f t="shared" si="5"/>
        <v>11600</v>
      </c>
    </row>
    <row r="170" spans="1:6" ht="51" x14ac:dyDescent="0.2">
      <c r="A170" s="76" t="s">
        <v>301</v>
      </c>
      <c r="B170" s="77" t="s">
        <v>80</v>
      </c>
      <c r="C170" s="78" t="s">
        <v>302</v>
      </c>
      <c r="D170" s="79">
        <v>20000</v>
      </c>
      <c r="E170" s="80">
        <v>8400</v>
      </c>
      <c r="F170" s="81">
        <f t="shared" si="5"/>
        <v>11600</v>
      </c>
    </row>
    <row r="171" spans="1:6" ht="114.75" x14ac:dyDescent="0.2">
      <c r="A171" s="82" t="s">
        <v>303</v>
      </c>
      <c r="B171" s="77" t="s">
        <v>80</v>
      </c>
      <c r="C171" s="78" t="s">
        <v>304</v>
      </c>
      <c r="D171" s="79">
        <v>20000</v>
      </c>
      <c r="E171" s="80">
        <v>8400</v>
      </c>
      <c r="F171" s="81">
        <f t="shared" si="5"/>
        <v>11600</v>
      </c>
    </row>
    <row r="172" spans="1:6" ht="25.5" x14ac:dyDescent="0.2">
      <c r="A172" s="76" t="s">
        <v>87</v>
      </c>
      <c r="B172" s="77" t="s">
        <v>80</v>
      </c>
      <c r="C172" s="78" t="s">
        <v>305</v>
      </c>
      <c r="D172" s="79">
        <v>20000</v>
      </c>
      <c r="E172" s="80">
        <v>8400</v>
      </c>
      <c r="F172" s="81">
        <f t="shared" si="5"/>
        <v>11600</v>
      </c>
    </row>
    <row r="173" spans="1:6" ht="25.5" x14ac:dyDescent="0.2">
      <c r="A173" s="76" t="s">
        <v>88</v>
      </c>
      <c r="B173" s="77" t="s">
        <v>80</v>
      </c>
      <c r="C173" s="78" t="s">
        <v>306</v>
      </c>
      <c r="D173" s="79">
        <v>20000</v>
      </c>
      <c r="E173" s="80">
        <v>8400</v>
      </c>
      <c r="F173" s="81">
        <f t="shared" si="5"/>
        <v>11600</v>
      </c>
    </row>
    <row r="174" spans="1:6" x14ac:dyDescent="0.2">
      <c r="A174" s="76" t="s">
        <v>89</v>
      </c>
      <c r="B174" s="77" t="s">
        <v>80</v>
      </c>
      <c r="C174" s="78" t="s">
        <v>307</v>
      </c>
      <c r="D174" s="79">
        <v>20000</v>
      </c>
      <c r="E174" s="80">
        <v>8400</v>
      </c>
      <c r="F174" s="81">
        <f t="shared" ref="F174:F190" si="6">IF(OR(D174="-",IF(E174="-",0,E174)&gt;=IF(D174="-",0,D174)),"-",IF(D174="-",0,D174)-IF(E174="-",0,E174))</f>
        <v>11600</v>
      </c>
    </row>
    <row r="175" spans="1:6" x14ac:dyDescent="0.2">
      <c r="A175" s="76" t="s">
        <v>308</v>
      </c>
      <c r="B175" s="77" t="s">
        <v>80</v>
      </c>
      <c r="C175" s="78" t="s">
        <v>309</v>
      </c>
      <c r="D175" s="79">
        <v>6733565.5599999996</v>
      </c>
      <c r="E175" s="79">
        <v>6733565.5599999996</v>
      </c>
      <c r="F175" s="81" t="str">
        <f t="shared" si="6"/>
        <v>-</v>
      </c>
    </row>
    <row r="176" spans="1:6" x14ac:dyDescent="0.2">
      <c r="A176" s="76" t="s">
        <v>310</v>
      </c>
      <c r="B176" s="77" t="s">
        <v>80</v>
      </c>
      <c r="C176" s="78" t="s">
        <v>311</v>
      </c>
      <c r="D176" s="79">
        <v>6733565.5599999996</v>
      </c>
      <c r="E176" s="79">
        <v>6733565.5599999996</v>
      </c>
      <c r="F176" s="81" t="str">
        <f t="shared" si="6"/>
        <v>-</v>
      </c>
    </row>
    <row r="177" spans="1:6" ht="38.25" x14ac:dyDescent="0.2">
      <c r="A177" s="76" t="s">
        <v>312</v>
      </c>
      <c r="B177" s="77" t="s">
        <v>80</v>
      </c>
      <c r="C177" s="78" t="s">
        <v>313</v>
      </c>
      <c r="D177" s="79">
        <v>6733565.5599999996</v>
      </c>
      <c r="E177" s="79">
        <v>6733565.5599999996</v>
      </c>
      <c r="F177" s="81" t="str">
        <f t="shared" si="6"/>
        <v>-</v>
      </c>
    </row>
    <row r="178" spans="1:6" ht="25.5" x14ac:dyDescent="0.2">
      <c r="A178" s="76" t="s">
        <v>314</v>
      </c>
      <c r="B178" s="77" t="s">
        <v>80</v>
      </c>
      <c r="C178" s="78" t="s">
        <v>315</v>
      </c>
      <c r="D178" s="79">
        <v>6733565.5599999996</v>
      </c>
      <c r="E178" s="79">
        <v>6733565.5599999996</v>
      </c>
      <c r="F178" s="81" t="str">
        <f t="shared" si="6"/>
        <v>-</v>
      </c>
    </row>
    <row r="179" spans="1:6" ht="89.25" x14ac:dyDescent="0.2">
      <c r="A179" s="82" t="s">
        <v>316</v>
      </c>
      <c r="B179" s="77" t="s">
        <v>80</v>
      </c>
      <c r="C179" s="78" t="s">
        <v>317</v>
      </c>
      <c r="D179" s="79">
        <v>6733565.5599999996</v>
      </c>
      <c r="E179" s="79">
        <v>6733565.5599999996</v>
      </c>
      <c r="F179" s="81" t="str">
        <f t="shared" si="6"/>
        <v>-</v>
      </c>
    </row>
    <row r="180" spans="1:6" ht="25.5" x14ac:dyDescent="0.2">
      <c r="A180" s="76" t="s">
        <v>318</v>
      </c>
      <c r="B180" s="77" t="s">
        <v>80</v>
      </c>
      <c r="C180" s="78" t="s">
        <v>319</v>
      </c>
      <c r="D180" s="79">
        <v>6733565.5599999996</v>
      </c>
      <c r="E180" s="79">
        <v>6733565.5599999996</v>
      </c>
      <c r="F180" s="81" t="str">
        <f t="shared" si="6"/>
        <v>-</v>
      </c>
    </row>
    <row r="181" spans="1:6" x14ac:dyDescent="0.2">
      <c r="A181" s="76" t="s">
        <v>320</v>
      </c>
      <c r="B181" s="77" t="s">
        <v>80</v>
      </c>
      <c r="C181" s="78" t="s">
        <v>321</v>
      </c>
      <c r="D181" s="79">
        <v>6733565.5599999996</v>
      </c>
      <c r="E181" s="79">
        <v>6733565.5599999996</v>
      </c>
      <c r="F181" s="81" t="str">
        <f t="shared" si="6"/>
        <v>-</v>
      </c>
    </row>
    <row r="182" spans="1:6" ht="51" x14ac:dyDescent="0.2">
      <c r="A182" s="76" t="s">
        <v>322</v>
      </c>
      <c r="B182" s="77" t="s">
        <v>80</v>
      </c>
      <c r="C182" s="78" t="s">
        <v>323</v>
      </c>
      <c r="D182" s="79">
        <v>6733565.5599999996</v>
      </c>
      <c r="E182" s="79">
        <v>6733565.5599999996</v>
      </c>
      <c r="F182" s="81" t="str">
        <f t="shared" si="6"/>
        <v>-</v>
      </c>
    </row>
    <row r="183" spans="1:6" x14ac:dyDescent="0.2">
      <c r="A183" s="76" t="s">
        <v>324</v>
      </c>
      <c r="B183" s="77" t="s">
        <v>80</v>
      </c>
      <c r="C183" s="78" t="s">
        <v>325</v>
      </c>
      <c r="D183" s="79">
        <v>196400</v>
      </c>
      <c r="E183" s="80">
        <v>195237.12</v>
      </c>
      <c r="F183" s="81">
        <f t="shared" si="6"/>
        <v>1162.8800000000047</v>
      </c>
    </row>
    <row r="184" spans="1:6" x14ac:dyDescent="0.2">
      <c r="A184" s="76" t="s">
        <v>326</v>
      </c>
      <c r="B184" s="77" t="s">
        <v>80</v>
      </c>
      <c r="C184" s="78" t="s">
        <v>327</v>
      </c>
      <c r="D184" s="79">
        <v>196400</v>
      </c>
      <c r="E184" s="80">
        <v>195237.12</v>
      </c>
      <c r="F184" s="81">
        <f t="shared" si="6"/>
        <v>1162.8800000000047</v>
      </c>
    </row>
    <row r="185" spans="1:6" ht="25.5" x14ac:dyDescent="0.2">
      <c r="A185" s="76" t="s">
        <v>164</v>
      </c>
      <c r="B185" s="77" t="s">
        <v>80</v>
      </c>
      <c r="C185" s="78" t="s">
        <v>328</v>
      </c>
      <c r="D185" s="79">
        <v>196400</v>
      </c>
      <c r="E185" s="80">
        <v>195237.12</v>
      </c>
      <c r="F185" s="81">
        <f t="shared" si="6"/>
        <v>1162.8800000000047</v>
      </c>
    </row>
    <row r="186" spans="1:6" ht="51" x14ac:dyDescent="0.2">
      <c r="A186" s="76" t="s">
        <v>301</v>
      </c>
      <c r="B186" s="77" t="s">
        <v>80</v>
      </c>
      <c r="C186" s="78" t="s">
        <v>329</v>
      </c>
      <c r="D186" s="79">
        <v>196400</v>
      </c>
      <c r="E186" s="80">
        <v>195237.12</v>
      </c>
      <c r="F186" s="81">
        <f t="shared" si="6"/>
        <v>1162.8800000000047</v>
      </c>
    </row>
    <row r="187" spans="1:6" ht="127.5" x14ac:dyDescent="0.2">
      <c r="A187" s="82" t="s">
        <v>330</v>
      </c>
      <c r="B187" s="77" t="s">
        <v>80</v>
      </c>
      <c r="C187" s="78" t="s">
        <v>331</v>
      </c>
      <c r="D187" s="79">
        <v>196400</v>
      </c>
      <c r="E187" s="80">
        <v>195237.12</v>
      </c>
      <c r="F187" s="81">
        <f t="shared" si="6"/>
        <v>1162.8800000000047</v>
      </c>
    </row>
    <row r="188" spans="1:6" x14ac:dyDescent="0.2">
      <c r="A188" s="76" t="s">
        <v>332</v>
      </c>
      <c r="B188" s="77" t="s">
        <v>80</v>
      </c>
      <c r="C188" s="78" t="s">
        <v>333</v>
      </c>
      <c r="D188" s="79">
        <v>196400</v>
      </c>
      <c r="E188" s="80">
        <v>195237.12</v>
      </c>
      <c r="F188" s="81">
        <f t="shared" si="6"/>
        <v>1162.8800000000047</v>
      </c>
    </row>
    <row r="189" spans="1:6" x14ac:dyDescent="0.2">
      <c r="A189" s="76" t="s">
        <v>334</v>
      </c>
      <c r="B189" s="77" t="s">
        <v>80</v>
      </c>
      <c r="C189" s="78" t="s">
        <v>335</v>
      </c>
      <c r="D189" s="79">
        <v>196400</v>
      </c>
      <c r="E189" s="80">
        <v>195237.12</v>
      </c>
      <c r="F189" s="81">
        <f t="shared" si="6"/>
        <v>1162.8800000000047</v>
      </c>
    </row>
    <row r="190" spans="1:6" x14ac:dyDescent="0.2">
      <c r="A190" s="76" t="s">
        <v>336</v>
      </c>
      <c r="B190" s="77" t="s">
        <v>80</v>
      </c>
      <c r="C190" s="78" t="s">
        <v>337</v>
      </c>
      <c r="D190" s="79">
        <v>196400</v>
      </c>
      <c r="E190" s="80">
        <v>195237.12</v>
      </c>
      <c r="F190" s="81">
        <f t="shared" si="6"/>
        <v>1162.8800000000047</v>
      </c>
    </row>
    <row r="191" spans="1:6" ht="9" customHeight="1" x14ac:dyDescent="0.2">
      <c r="A191" s="10"/>
      <c r="B191" s="11"/>
      <c r="C191" s="12"/>
      <c r="D191" s="13"/>
      <c r="E191" s="11"/>
      <c r="F191" s="11"/>
    </row>
    <row r="192" spans="1:6" ht="26.25" customHeight="1" x14ac:dyDescent="0.2">
      <c r="A192" s="83" t="s">
        <v>338</v>
      </c>
      <c r="B192" s="84" t="s">
        <v>339</v>
      </c>
      <c r="C192" s="85" t="s">
        <v>81</v>
      </c>
      <c r="D192" s="86">
        <v>-243900</v>
      </c>
      <c r="E192" s="86">
        <v>-164374.21</v>
      </c>
      <c r="F192" s="87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">
    <cfRule type="cellIs" priority="1" stopIfTrue="1" operator="equal">
      <formula>0</formula>
    </cfRule>
  </conditionalFormatting>
  <conditionalFormatting sqref="E20:F20 F19">
    <cfRule type="cellIs" priority="2" stopIfTrue="1" operator="equal">
      <formula>0</formula>
    </cfRule>
  </conditionalFormatting>
  <conditionalFormatting sqref="E22:F22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zoomScale="84" zoomScaleNormal="84" workbookViewId="0">
      <selection activeCell="O26" sqref="O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48" t="s">
        <v>341</v>
      </c>
      <c r="B1" s="148"/>
      <c r="C1" s="148"/>
      <c r="D1" s="148"/>
      <c r="E1" s="148"/>
      <c r="F1" s="148"/>
    </row>
    <row r="2" spans="1:6" ht="13.15" customHeight="1" x14ac:dyDescent="0.25">
      <c r="A2" s="136" t="s">
        <v>342</v>
      </c>
      <c r="B2" s="136"/>
      <c r="C2" s="136"/>
      <c r="D2" s="136"/>
      <c r="E2" s="136"/>
      <c r="F2" s="136"/>
    </row>
    <row r="3" spans="1:6" ht="9" customHeight="1" x14ac:dyDescent="0.2">
      <c r="A3" s="2"/>
      <c r="B3" s="14"/>
      <c r="C3" s="4"/>
      <c r="D3" s="3"/>
      <c r="E3" s="3"/>
      <c r="F3" s="4"/>
    </row>
    <row r="4" spans="1:6" ht="13.9" customHeight="1" x14ac:dyDescent="0.2">
      <c r="A4" s="149" t="s">
        <v>21</v>
      </c>
      <c r="B4" s="140" t="s">
        <v>22</v>
      </c>
      <c r="C4" s="134" t="s">
        <v>343</v>
      </c>
      <c r="D4" s="143" t="s">
        <v>24</v>
      </c>
      <c r="E4" s="143" t="s">
        <v>25</v>
      </c>
      <c r="F4" s="132" t="s">
        <v>26</v>
      </c>
    </row>
    <row r="5" spans="1:6" ht="4.9000000000000004" customHeight="1" x14ac:dyDescent="0.2">
      <c r="A5" s="150"/>
      <c r="B5" s="141"/>
      <c r="C5" s="135"/>
      <c r="D5" s="144"/>
      <c r="E5" s="144"/>
      <c r="F5" s="133"/>
    </row>
    <row r="6" spans="1:6" ht="6" customHeight="1" x14ac:dyDescent="0.2">
      <c r="A6" s="150"/>
      <c r="B6" s="141"/>
      <c r="C6" s="135"/>
      <c r="D6" s="144"/>
      <c r="E6" s="144"/>
      <c r="F6" s="133"/>
    </row>
    <row r="7" spans="1:6" ht="4.9000000000000004" customHeight="1" x14ac:dyDescent="0.2">
      <c r="A7" s="150"/>
      <c r="B7" s="141"/>
      <c r="C7" s="135"/>
      <c r="D7" s="144"/>
      <c r="E7" s="144"/>
      <c r="F7" s="133"/>
    </row>
    <row r="8" spans="1:6" ht="6" customHeight="1" x14ac:dyDescent="0.2">
      <c r="A8" s="150"/>
      <c r="B8" s="141"/>
      <c r="C8" s="135"/>
      <c r="D8" s="144"/>
      <c r="E8" s="144"/>
      <c r="F8" s="133"/>
    </row>
    <row r="9" spans="1:6" ht="6" customHeight="1" x14ac:dyDescent="0.2">
      <c r="A9" s="150"/>
      <c r="B9" s="141"/>
      <c r="C9" s="135"/>
      <c r="D9" s="144"/>
      <c r="E9" s="144"/>
      <c r="F9" s="133"/>
    </row>
    <row r="10" spans="1:6" ht="18" customHeight="1" x14ac:dyDescent="0.2">
      <c r="A10" s="151"/>
      <c r="B10" s="142"/>
      <c r="C10" s="152"/>
      <c r="D10" s="145"/>
      <c r="E10" s="145"/>
      <c r="F10" s="153"/>
    </row>
    <row r="11" spans="1:6" ht="13.5" customHeight="1" x14ac:dyDescent="0.2">
      <c r="A11" s="63">
        <v>1</v>
      </c>
      <c r="B11" s="64">
        <v>2</v>
      </c>
      <c r="C11" s="65">
        <v>3</v>
      </c>
      <c r="D11" s="66" t="s">
        <v>27</v>
      </c>
      <c r="E11" s="67" t="s">
        <v>28</v>
      </c>
      <c r="F11" s="68" t="s">
        <v>29</v>
      </c>
    </row>
    <row r="12" spans="1:6" ht="25.5" x14ac:dyDescent="0.2">
      <c r="A12" s="88" t="s">
        <v>344</v>
      </c>
      <c r="B12" s="89" t="s">
        <v>345</v>
      </c>
      <c r="C12" s="90" t="s">
        <v>81</v>
      </c>
      <c r="D12" s="91">
        <v>243900</v>
      </c>
      <c r="E12" s="91">
        <v>164374.21</v>
      </c>
      <c r="F12" s="92">
        <f>D12-E12</f>
        <v>79525.790000000008</v>
      </c>
    </row>
    <row r="13" spans="1:6" x14ac:dyDescent="0.2">
      <c r="A13" s="93" t="s">
        <v>33</v>
      </c>
      <c r="B13" s="94"/>
      <c r="C13" s="95"/>
      <c r="D13" s="96"/>
      <c r="E13" s="96"/>
      <c r="F13" s="97"/>
    </row>
    <row r="14" spans="1:6" ht="25.5" x14ac:dyDescent="0.2">
      <c r="A14" s="69" t="s">
        <v>346</v>
      </c>
      <c r="B14" s="98" t="s">
        <v>347</v>
      </c>
      <c r="C14" s="99" t="s">
        <v>427</v>
      </c>
      <c r="D14" s="72" t="s">
        <v>38</v>
      </c>
      <c r="E14" s="72" t="s">
        <v>38</v>
      </c>
      <c r="F14" s="74" t="s">
        <v>38</v>
      </c>
    </row>
    <row r="15" spans="1:6" x14ac:dyDescent="0.2">
      <c r="A15" s="93" t="s">
        <v>348</v>
      </c>
      <c r="B15" s="94"/>
      <c r="C15" s="95"/>
      <c r="D15" s="96"/>
      <c r="E15" s="96"/>
      <c r="F15" s="97"/>
    </row>
    <row r="16" spans="1:6" ht="25.5" x14ac:dyDescent="0.2">
      <c r="A16" s="69" t="s">
        <v>349</v>
      </c>
      <c r="B16" s="98" t="s">
        <v>350</v>
      </c>
      <c r="C16" s="99" t="s">
        <v>81</v>
      </c>
      <c r="D16" s="72" t="s">
        <v>38</v>
      </c>
      <c r="E16" s="72" t="s">
        <v>38</v>
      </c>
      <c r="F16" s="74" t="s">
        <v>38</v>
      </c>
    </row>
    <row r="17" spans="1:6" x14ac:dyDescent="0.2">
      <c r="A17" s="93" t="s">
        <v>348</v>
      </c>
      <c r="B17" s="94"/>
      <c r="C17" s="95"/>
      <c r="D17" s="96"/>
      <c r="E17" s="96"/>
      <c r="F17" s="97"/>
    </row>
    <row r="18" spans="1:6" x14ac:dyDescent="0.2">
      <c r="A18" s="88" t="s">
        <v>351</v>
      </c>
      <c r="B18" s="89" t="s">
        <v>352</v>
      </c>
      <c r="C18" s="90" t="s">
        <v>428</v>
      </c>
      <c r="D18" s="91">
        <v>243900</v>
      </c>
      <c r="E18" s="91">
        <v>164374.21</v>
      </c>
      <c r="F18" s="92">
        <f t="shared" ref="F18:F19" si="0">D18-E18</f>
        <v>79525.790000000008</v>
      </c>
    </row>
    <row r="19" spans="1:6" ht="25.5" x14ac:dyDescent="0.2">
      <c r="A19" s="88" t="s">
        <v>353</v>
      </c>
      <c r="B19" s="89" t="s">
        <v>352</v>
      </c>
      <c r="C19" s="90" t="s">
        <v>429</v>
      </c>
      <c r="D19" s="91">
        <v>243900</v>
      </c>
      <c r="E19" s="91">
        <v>164374.21</v>
      </c>
      <c r="F19" s="92">
        <f t="shared" si="0"/>
        <v>79525.790000000008</v>
      </c>
    </row>
    <row r="20" spans="1:6" x14ac:dyDescent="0.2">
      <c r="A20" s="88" t="s">
        <v>354</v>
      </c>
      <c r="B20" s="89" t="s">
        <v>355</v>
      </c>
      <c r="C20" s="90" t="s">
        <v>356</v>
      </c>
      <c r="D20" s="100">
        <v>-37216100</v>
      </c>
      <c r="E20" s="101">
        <v>-34039717.020000003</v>
      </c>
      <c r="F20" s="92" t="s">
        <v>340</v>
      </c>
    </row>
    <row r="21" spans="1:6" ht="25.5" x14ac:dyDescent="0.2">
      <c r="A21" s="76" t="s">
        <v>432</v>
      </c>
      <c r="B21" s="89" t="s">
        <v>355</v>
      </c>
      <c r="C21" s="90" t="s">
        <v>431</v>
      </c>
      <c r="D21" s="100">
        <v>-37216100</v>
      </c>
      <c r="E21" s="101">
        <v>-34039717.020000003</v>
      </c>
      <c r="F21" s="92"/>
    </row>
    <row r="22" spans="1:6" ht="25.5" x14ac:dyDescent="0.2">
      <c r="A22" s="76" t="s">
        <v>357</v>
      </c>
      <c r="B22" s="102" t="s">
        <v>355</v>
      </c>
      <c r="C22" s="103" t="s">
        <v>358</v>
      </c>
      <c r="D22" s="100">
        <v>-37216100</v>
      </c>
      <c r="E22" s="101">
        <v>-34039717.020000003</v>
      </c>
      <c r="F22" s="81" t="s">
        <v>340</v>
      </c>
    </row>
    <row r="23" spans="1:6" ht="25.5" x14ac:dyDescent="0.2">
      <c r="A23" s="76" t="s">
        <v>359</v>
      </c>
      <c r="B23" s="102" t="s">
        <v>355</v>
      </c>
      <c r="C23" s="103" t="s">
        <v>430</v>
      </c>
      <c r="D23" s="100">
        <v>-37216100</v>
      </c>
      <c r="E23" s="101">
        <v>-34039717.020000003</v>
      </c>
      <c r="F23" s="81" t="s">
        <v>340</v>
      </c>
    </row>
    <row r="24" spans="1:6" x14ac:dyDescent="0.2">
      <c r="A24" s="88" t="s">
        <v>360</v>
      </c>
      <c r="B24" s="89" t="s">
        <v>361</v>
      </c>
      <c r="C24" s="90" t="s">
        <v>362</v>
      </c>
      <c r="D24" s="100">
        <v>37460000</v>
      </c>
      <c r="E24" s="73">
        <v>34204091.229999997</v>
      </c>
      <c r="F24" s="92" t="s">
        <v>340</v>
      </c>
    </row>
    <row r="25" spans="1:6" ht="25.5" x14ac:dyDescent="0.2">
      <c r="A25" s="76" t="s">
        <v>434</v>
      </c>
      <c r="B25" s="89" t="s">
        <v>361</v>
      </c>
      <c r="C25" s="90" t="s">
        <v>433</v>
      </c>
      <c r="D25" s="100">
        <v>37460000</v>
      </c>
      <c r="E25" s="73">
        <v>34204091.229999997</v>
      </c>
      <c r="F25" s="92"/>
    </row>
    <row r="26" spans="1:6" ht="25.5" x14ac:dyDescent="0.2">
      <c r="A26" s="76" t="s">
        <v>363</v>
      </c>
      <c r="B26" s="102" t="s">
        <v>361</v>
      </c>
      <c r="C26" s="103" t="s">
        <v>364</v>
      </c>
      <c r="D26" s="100">
        <v>37460000</v>
      </c>
      <c r="E26" s="73">
        <v>34204091.229999997</v>
      </c>
      <c r="F26" s="81" t="s">
        <v>340</v>
      </c>
    </row>
    <row r="27" spans="1:6" ht="25.5" x14ac:dyDescent="0.2">
      <c r="A27" s="76" t="s">
        <v>365</v>
      </c>
      <c r="B27" s="102" t="s">
        <v>361</v>
      </c>
      <c r="C27" s="103" t="s">
        <v>366</v>
      </c>
      <c r="D27" s="100">
        <v>37460000</v>
      </c>
      <c r="E27" s="73">
        <v>34204091.229999997</v>
      </c>
      <c r="F27" s="81" t="s">
        <v>340</v>
      </c>
    </row>
    <row r="28" spans="1:6" ht="12.75" customHeight="1" x14ac:dyDescent="0.2">
      <c r="A28" s="15"/>
      <c r="B28" s="16"/>
      <c r="C28" s="17"/>
      <c r="D28" s="18"/>
      <c r="E28" s="18"/>
      <c r="F28" s="19"/>
    </row>
    <row r="29" spans="1:6" ht="12.75" customHeight="1" x14ac:dyDescent="0.2">
      <c r="A29" s="104"/>
      <c r="B29" s="104"/>
      <c r="C29" s="104"/>
      <c r="D29" s="104"/>
      <c r="E29" s="104"/>
      <c r="F29" s="104"/>
    </row>
    <row r="30" spans="1:6" ht="12.75" customHeight="1" x14ac:dyDescent="0.2">
      <c r="A30" s="104"/>
      <c r="B30" s="104"/>
      <c r="C30" s="104"/>
      <c r="D30" s="104"/>
      <c r="E30" s="104"/>
      <c r="F30" s="104"/>
    </row>
    <row r="31" spans="1:6" ht="12.75" customHeight="1" x14ac:dyDescent="0.2">
      <c r="A31" s="104"/>
      <c r="B31" s="104"/>
      <c r="C31" s="104"/>
      <c r="D31" s="104"/>
      <c r="E31" s="104"/>
      <c r="F31" s="104"/>
    </row>
    <row r="32" spans="1:6" ht="12.75" customHeight="1" x14ac:dyDescent="0.2">
      <c r="A32" s="104"/>
      <c r="B32" s="104"/>
      <c r="C32" s="104"/>
      <c r="D32" s="104"/>
      <c r="E32" s="104"/>
      <c r="F32" s="104"/>
    </row>
    <row r="33" spans="1:6" ht="12.75" customHeight="1" x14ac:dyDescent="0.2">
      <c r="A33" s="104"/>
      <c r="B33" s="104"/>
      <c r="C33" s="104"/>
      <c r="D33" s="104"/>
      <c r="E33" s="104"/>
      <c r="F33" s="104"/>
    </row>
    <row r="34" spans="1:6" ht="12.75" customHeight="1" x14ac:dyDescent="0.2">
      <c r="A34" s="104"/>
      <c r="B34" s="104"/>
      <c r="C34" s="104"/>
      <c r="D34" s="104"/>
      <c r="E34" s="104"/>
      <c r="F34" s="104"/>
    </row>
    <row r="35" spans="1:6" ht="12.75" customHeight="1" x14ac:dyDescent="0.2">
      <c r="A35" s="104"/>
      <c r="B35" s="104"/>
      <c r="C35" s="104"/>
      <c r="D35" s="104"/>
      <c r="E35" s="104"/>
      <c r="F35" s="104"/>
    </row>
    <row r="36" spans="1:6" ht="12.75" customHeight="1" x14ac:dyDescent="0.2">
      <c r="A36" s="104"/>
      <c r="B36" s="104"/>
      <c r="C36" s="104"/>
      <c r="D36" s="104"/>
      <c r="E36" s="104"/>
      <c r="F36" s="104"/>
    </row>
    <row r="37" spans="1:6" ht="12.75" customHeight="1" x14ac:dyDescent="0.2">
      <c r="A37" s="104"/>
      <c r="B37" s="104"/>
      <c r="C37" s="104"/>
      <c r="D37" s="104"/>
      <c r="E37" s="104"/>
      <c r="F37" s="104"/>
    </row>
    <row r="38" spans="1:6" ht="12.75" customHeight="1" x14ac:dyDescent="0.2">
      <c r="A38" s="104"/>
      <c r="B38" s="104"/>
      <c r="C38" s="104"/>
      <c r="D38" s="104"/>
      <c r="E38" s="104"/>
      <c r="F38" s="104"/>
    </row>
    <row r="39" spans="1:6" ht="12.75" customHeight="1" x14ac:dyDescent="0.2">
      <c r="A39" s="104"/>
      <c r="B39" s="104"/>
      <c r="C39" s="104"/>
      <c r="D39" s="104"/>
      <c r="E39" s="104"/>
      <c r="F39" s="104"/>
    </row>
    <row r="40" spans="1:6" ht="12.75" customHeight="1" x14ac:dyDescent="0.2">
      <c r="A40" s="2" t="s">
        <v>459</v>
      </c>
      <c r="B40" s="104"/>
      <c r="C40" s="104"/>
      <c r="D40" s="4"/>
      <c r="E40" s="4"/>
      <c r="F40" s="105"/>
    </row>
    <row r="41" spans="1:6" ht="12.75" customHeight="1" x14ac:dyDescent="0.2">
      <c r="A41" s="104"/>
      <c r="B41" s="104"/>
      <c r="C41" s="104"/>
      <c r="D41" s="104"/>
      <c r="E41" s="104"/>
      <c r="F41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367</v>
      </c>
      <c r="B1" t="s">
        <v>368</v>
      </c>
    </row>
    <row r="2" spans="1:2" x14ac:dyDescent="0.2">
      <c r="A2" t="s">
        <v>369</v>
      </c>
      <c r="B2" t="s">
        <v>370</v>
      </c>
    </row>
    <row r="3" spans="1:2" x14ac:dyDescent="0.2">
      <c r="A3" t="s">
        <v>371</v>
      </c>
      <c r="B3" t="s">
        <v>6</v>
      </c>
    </row>
    <row r="4" spans="1:2" x14ac:dyDescent="0.2">
      <c r="A4" t="s">
        <v>372</v>
      </c>
      <c r="B4" t="s">
        <v>373</v>
      </c>
    </row>
    <row r="5" spans="1:2" x14ac:dyDescent="0.2">
      <c r="A5" t="s">
        <v>374</v>
      </c>
      <c r="B5" t="s">
        <v>375</v>
      </c>
    </row>
    <row r="6" spans="1:2" x14ac:dyDescent="0.2">
      <c r="A6" t="s">
        <v>376</v>
      </c>
      <c r="B6" t="s">
        <v>368</v>
      </c>
    </row>
    <row r="7" spans="1:2" x14ac:dyDescent="0.2">
      <c r="A7" t="s">
        <v>377</v>
      </c>
      <c r="B7" t="s">
        <v>378</v>
      </c>
    </row>
    <row r="8" spans="1:2" x14ac:dyDescent="0.2">
      <c r="A8" t="s">
        <v>379</v>
      </c>
      <c r="B8" t="s">
        <v>378</v>
      </c>
    </row>
    <row r="9" spans="1:2" x14ac:dyDescent="0.2">
      <c r="A9" t="s">
        <v>380</v>
      </c>
      <c r="B9" t="s">
        <v>381</v>
      </c>
    </row>
    <row r="10" spans="1:2" x14ac:dyDescent="0.2">
      <c r="A10" t="s">
        <v>382</v>
      </c>
      <c r="B10" t="s">
        <v>18</v>
      </c>
    </row>
    <row r="11" spans="1:2" x14ac:dyDescent="0.2">
      <c r="A11" t="s">
        <v>383</v>
      </c>
      <c r="B11" t="s">
        <v>28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24</vt:i4>
      </vt:variant>
    </vt:vector>
  </HeadingPairs>
  <TitlesOfParts>
    <vt:vector size="28" baseType="lpstr">
      <vt:lpstr>Доходы </vt:lpstr>
      <vt:lpstr>Расходы</vt:lpstr>
      <vt:lpstr>Источники</vt:lpstr>
      <vt:lpstr>_params</vt:lpstr>
      <vt:lpstr>'Доходы '!APPT</vt:lpstr>
      <vt:lpstr>Источники!APPT</vt:lpstr>
      <vt:lpstr>'Доходы '!FILE_NAME</vt:lpstr>
      <vt:lpstr>'Доходы '!FIO</vt:lpstr>
      <vt:lpstr>'Доходы '!FORM_CODE</vt:lpstr>
      <vt:lpstr>Источники!LAST_CELL</vt:lpstr>
      <vt:lpstr>Расходы!LAST_CELL</vt:lpstr>
      <vt:lpstr>'Доходы '!PARAMS</vt:lpstr>
      <vt:lpstr>'Доходы '!PERIOD</vt:lpstr>
      <vt:lpstr>'Доходы '!RANGE_NAMES</vt:lpstr>
      <vt:lpstr>'Доходы '!RBEGIN_1</vt:lpstr>
      <vt:lpstr>Источники!RBEGIN_1</vt:lpstr>
      <vt:lpstr>Расходы!RBEGIN_1</vt:lpstr>
      <vt:lpstr>'Доходы '!REG_DATE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'Доходы '!SIGN</vt:lpstr>
      <vt:lpstr>Источники!SIGN</vt:lpstr>
      <vt:lpstr>'Доходы '!SRC_CODE</vt:lpstr>
      <vt:lpstr>'Доходы '!SRC_KIND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rep:2.56.0.112</dc:description>
  <cp:lastModifiedBy>Azerty</cp:lastModifiedBy>
  <cp:lastPrinted>2025-01-31T15:53:09Z</cp:lastPrinted>
  <dcterms:created xsi:type="dcterms:W3CDTF">2024-01-22T17:32:50Z</dcterms:created>
  <dcterms:modified xsi:type="dcterms:W3CDTF">2025-02-04T14:39:25Z</dcterms:modified>
</cp:coreProperties>
</file>