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608" windowWidth="11808" windowHeight="4908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'расходы'!$A$1:$F$199</definedName>
  </definedNames>
  <calcPr fullCalcOnLoad="1"/>
</workbook>
</file>

<file path=xl/sharedStrings.xml><?xml version="1.0" encoding="utf-8"?>
<sst xmlns="http://schemas.openxmlformats.org/spreadsheetml/2006/main" count="845" uniqueCount="487">
  <si>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</si>
  <si>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</si>
  <si>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</si>
  <si>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</si>
  <si>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</si>
  <si>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</si>
  <si>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</si>
  <si>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</si>
  <si>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</si>
  <si>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</si>
  <si>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</si>
  <si>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</si>
  <si>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</si>
  <si>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</si>
  <si>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</si>
  <si>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</si>
  <si>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</si>
  <si>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</si>
  <si>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</si>
  <si>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</si>
  <si>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</si>
  <si>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</si>
  <si>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</si>
  <si>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</si>
  <si>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</si>
  <si>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</si>
  <si>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</si>
  <si>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</si>
  <si>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</si>
  <si>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</si>
  <si>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</si>
  <si>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</si>
  <si>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</si>
  <si>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</si>
  <si>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</si>
  <si>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</si>
  <si>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</si>
  <si>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</si>
  <si>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</si>
  <si>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</si>
  <si>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</si>
  <si>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</si>
  <si>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</si>
  <si>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</si>
  <si>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</si>
  <si>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</si>
  <si>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</si>
  <si>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</si>
  <si>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</si>
  <si>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</si>
  <si>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</si>
  <si>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</si>
  <si>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</si>
  <si>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</si>
  <si>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</si>
  <si>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</si>
  <si>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</si>
  <si>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</si>
  <si>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</si>
  <si>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</si>
  <si>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</si>
  <si>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</si>
  <si>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</si>
  <si>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</si>
  <si>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</si>
  <si>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</si>
  <si>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</si>
  <si>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</si>
  <si>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</si>
  <si>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</si>
  <si>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</si>
  <si>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</si>
  <si>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</si>
  <si>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</si>
  <si>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</si>
  <si>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</si>
  <si>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</si>
  <si>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</si>
  <si>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</si>
  <si>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</si>
  <si>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</si>
  <si>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</si>
  <si>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</si>
  <si>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</si>
  <si>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</si>
  <si>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</si>
  <si>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</si>
  <si>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</si>
  <si>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</si>
  <si>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</si>
  <si>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</si>
  <si>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</si>
  <si>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</si>
  <si>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</si>
  <si>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</si>
  <si>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</si>
  <si>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</si>
  <si>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</si>
  <si>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</si>
  <si>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</si>
  <si>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</si>
  <si>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</si>
  <si>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</si>
  <si>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</si>
  <si>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</si>
  <si>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</si>
  <si>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</si>
  <si>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</si>
  <si>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</si>
  <si>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</si>
  <si>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</si>
  <si>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</si>
  <si>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</si>
  <si>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</si>
  <si>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</si>
  <si>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</si>
  <si>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</si>
  <si>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</si>
  <si>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</si>
  <si>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</si>
  <si>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</si>
  <si>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</si>
  <si>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</si>
  <si>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</si>
  <si>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</si>
  <si>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</si>
  <si>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</si>
  <si>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</si>
  <si>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</si>
  <si>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</si>
  <si>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</si>
  <si>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</si>
  <si>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</si>
  <si>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</si>
  <si>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</si>
  <si>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</si>
  <si>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</si>
  <si>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</si>
  <si>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</si>
  <si>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</si>
  <si>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</si>
  <si>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</si>
  <si>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</si>
  <si>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</si>
  <si>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</si>
  <si>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</si>
  <si>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</si>
  <si>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</si>
  <si>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</si>
  <si>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</si>
  <si>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</si>
  <si>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</si>
  <si>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</si>
  <si>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</si>
  <si>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</si>
  <si>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</si>
  <si>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</si>
  <si>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</si>
  <si>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</si>
  <si>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</si>
  <si>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</si>
  <si>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</si>
  <si>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</si>
  <si>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</si>
  <si>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</si>
  <si>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</si>
  <si>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</si>
  <si>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</si>
  <si>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</si>
  <si>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</si>
  <si>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</si>
  <si>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</si>
  <si>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</si>
  <si>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</si>
  <si>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</si>
  <si>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</si>
  <si>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</si>
  <si>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</si>
  <si>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</si>
  <si>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</si>
  <si>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</si>
  <si>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</si>
  <si>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</si>
  <si>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</si>
  <si>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</si>
  <si>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</si>
  <si>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</si>
  <si>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</si>
  <si>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</si>
  <si>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</si>
  <si>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</si>
  <si>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</si>
  <si>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</si>
  <si>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</si>
  <si>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</si>
  <si>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</si>
  <si>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</si>
  <si>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</si>
  <si>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</si>
  <si>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</si>
  <si>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</si>
  <si>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</si>
  <si>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</si>
  <si>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</si>
  <si>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</si>
  <si>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</si>
  <si>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</si>
  <si>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</si>
  <si>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</si>
  <si>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</si>
  <si>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</si>
  <si>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</si>
  <si>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</si>
  <si>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</si>
  <si>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</si>
  <si>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</si>
  <si>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</si>
  <si>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</si>
  <si>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</si>
  <si>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</si>
  <si>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</si>
  <si>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</si>
  <si>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</si>
  <si>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</si>
  <si>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</si>
  <si>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</si>
  <si>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</si>
  <si>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</si>
  <si>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</si>
  <si>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</si>
  <si>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</si>
  <si>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</si>
  <si>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</si>
  <si>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</si>
  <si>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</si>
  <si>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</si>
  <si>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</si>
  <si>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</si>
  <si>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</si>
  <si>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</si>
  <si>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</si>
  <si>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</si>
  <si>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</si>
  <si>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</si>
  <si>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</si>
  <si>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</si>
  <si>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</si>
  <si>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</si>
  <si>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</si>
  <si>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</si>
  <si>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</si>
  <si>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</si>
  <si>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</si>
  <si>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</si>
  <si>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</si>
  <si>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</si>
  <si>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</si>
  <si>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</si>
  <si>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</si>
  <si>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</si>
  <si>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</si>
  <si>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</si>
  <si>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</si>
  <si>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</si>
  <si>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</si>
  <si>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</si>
  <si>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</si>
  <si>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</si>
  <si>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</si>
  <si>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</si>
  <si>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</si>
  <si>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</si>
  <si>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</si>
  <si>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</si>
  <si>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</si>
  <si>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</si>
  <si>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</si>
  <si>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</si>
  <si>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</si>
  <si>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</si>
  <si>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</si>
  <si>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</si>
  <si>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</si>
  <si>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</si>
  <si>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</si>
  <si>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</si>
  <si>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</si>
  <si>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</si>
  <si>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</si>
  <si>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</si>
  <si>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</si>
  <si>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</si>
  <si>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</si>
  <si>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</si>
  <si>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</si>
  <si>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</si>
  <si>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</si>
  <si>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</si>
  <si>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</si>
  <si>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</si>
  <si>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</si>
  <si>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</si>
  <si>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</si>
  <si>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</si>
  <si>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</si>
  <si>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</si>
  <si>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</si>
  <si>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</si>
  <si>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</si>
  <si>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</si>
  <si>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</si>
  <si>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</si>
  <si>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</si>
  <si>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</si>
  <si>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</si>
  <si>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</si>
  <si>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</si>
  <si>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</si>
  <si>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</si>
  <si>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</si>
  <si>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</si>
  <si>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</si>
  <si>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</si>
  <si>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</si>
  <si>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</si>
  <si>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</si>
  <si>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</si>
  <si>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</si>
  <si>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</si>
  <si>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</si>
  <si>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</si>
  <si>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</si>
  <si>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</si>
  <si>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</si>
  <si>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</si>
  <si>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</si>
  <si>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</si>
  <si>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</si>
  <si>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</si>
  <si>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</si>
  <si>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</si>
  <si>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</si>
  <si>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</si>
  <si>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</si>
  <si>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</si>
  <si>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</si>
  <si>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</si>
  <si>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</si>
  <si>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</si>
  <si>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</si>
  <si>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</si>
  <si>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</si>
  <si>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</si>
  <si>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</si>
  <si>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</si>
  <si>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</si>
  <si>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</si>
  <si>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</si>
  <si>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</si>
  <si>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</si>
  <si>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</si>
  <si>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</si>
  <si>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</si>
  <si>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</si>
  <si>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</si>
  <si>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</si>
  <si>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</si>
  <si>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</si>
  <si>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</si>
  <si>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</si>
  <si>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</si>
  <si>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</si>
  <si>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</si>
  <si>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</si>
  <si>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</si>
  <si>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</si>
  <si>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</si>
  <si>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</si>
  <si>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</si>
  <si>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</si>
  <si>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</si>
  <si>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</si>
  <si>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</si>
  <si>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</si>
  <si>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</si>
  <si>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</si>
  <si>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</si>
  <si>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</si>
  <si>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</si>
  <si>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</si>
  <si>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</si>
  <si>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</si>
  <si>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</si>
  <si>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</si>
  <si>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</si>
  <si>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</si>
  <si>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</si>
  <si>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</si>
  <si>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</si>
  <si>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</si>
  <si>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</si>
  <si>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</si>
  <si>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</si>
  <si>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</si>
  <si>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</si>
  <si>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</si>
  <si>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</si>
  <si>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</si>
  <si>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</si>
  <si>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</si>
  <si>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</si>
  <si>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</si>
  <si>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</si>
  <si>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</si>
  <si>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</si>
  <si>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</si>
  <si>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</si>
  <si>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</si>
  <si>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</si>
  <si>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</si>
  <si>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</si>
  <si>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</si>
  <si>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</si>
  <si>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</si>
  <si>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</si>
  <si>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</si>
  <si>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</si>
  <si>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</si>
  <si>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</si>
  <si>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</si>
  <si>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</si>
  <si>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</si>
  <si>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</si>
  <si>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</si>
  <si>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</si>
  <si>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</si>
  <si>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</si>
  <si>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</si>
  <si>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</si>
  <si>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</si>
  <si>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</si>
  <si>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</si>
  <si>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</si>
  <si>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</si>
  <si>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</si>
  <si>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</si>
  <si>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</si>
  <si>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</si>
  <si>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</si>
  <si>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</si>
  <si>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</si>
  <si>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</si>
  <si>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</si>
  <si>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</si>
  <si>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</si>
  <si>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</si>
  <si>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</si>
  <si>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</si>
  <si>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</si>
  <si>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</si>
  <si>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</si>
  <si>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</si>
  <si>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</si>
  <si>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</si>
  <si>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</si>
  <si>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</si>
  <si>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</si>
  <si>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</si>
  <si>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</si>
  <si>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</si>
  <si>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</si>
  <si>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</si>
  <si>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</si>
  <si>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</si>
  <si>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</si>
  <si>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</si>
  <si>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</si>
  <si>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</si>
  <si>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</si>
  <si>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</si>
  <si>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</si>
  <si>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</si>
  <si>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</si>
  <si>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</si>
  <si>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</si>
  <si>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 xml:space="preserve">          на 1 января 2019г.</t>
  </si>
  <si>
    <t>12 января 2019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</si>
</sst>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485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43466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373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346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372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">
      <c r="A14" s="38" t="s">
        <v>73</v>
      </c>
      <c r="B14" s="27" t="s">
        <v>104</v>
      </c>
      <c r="C14" s="27" t="s">
        <v>45</v>
      </c>
      <c r="D14" s="39">
        <f>D16+D49</f>
        <v>19696000</v>
      </c>
      <c r="E14" s="39">
        <f>E16+E49</f>
        <v>19459873.65</v>
      </c>
      <c r="F14" s="39">
        <f>D14-E14</f>
        <v>236126.3500000015</v>
      </c>
    </row>
    <row r="15" spans="1:6" ht="1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374</v>
      </c>
      <c r="D16" s="39">
        <f>D17+D30+D42</f>
        <v>2526900</v>
      </c>
      <c r="E16" s="39">
        <f>E17+E30+E42</f>
        <v>2300973.6399999997</v>
      </c>
      <c r="F16" s="39">
        <f aca="true" t="shared" si="0" ref="F16:F63">D16-E16</f>
        <v>225926.36000000034</v>
      </c>
    </row>
    <row r="17" spans="1:6" ht="30.75">
      <c r="A17" s="41" t="s">
        <v>75</v>
      </c>
      <c r="B17" s="42" t="s">
        <v>104</v>
      </c>
      <c r="C17" s="43" t="s">
        <v>375</v>
      </c>
      <c r="D17" s="39">
        <f>D18</f>
        <v>577400</v>
      </c>
      <c r="E17" s="39">
        <f>E18</f>
        <v>504318</v>
      </c>
      <c r="F17" s="39">
        <f t="shared" si="0"/>
        <v>73082</v>
      </c>
    </row>
    <row r="18" spans="1:6" ht="30.75">
      <c r="A18" s="41" t="s">
        <v>76</v>
      </c>
      <c r="B18" s="42" t="s">
        <v>104</v>
      </c>
      <c r="C18" s="43" t="s">
        <v>376</v>
      </c>
      <c r="D18" s="39">
        <f>D19+D21</f>
        <v>577400</v>
      </c>
      <c r="E18" s="39">
        <f>E19+E20+E21</f>
        <v>504318</v>
      </c>
      <c r="F18" s="39">
        <f t="shared" si="0"/>
        <v>73082</v>
      </c>
    </row>
    <row r="19" spans="1:6" ht="162" customHeight="1">
      <c r="A19" s="44" t="s">
        <v>123</v>
      </c>
      <c r="B19" s="27" t="s">
        <v>104</v>
      </c>
      <c r="C19" s="43" t="s">
        <v>377</v>
      </c>
      <c r="D19" s="39">
        <v>577400</v>
      </c>
      <c r="E19" s="39">
        <v>485267.91</v>
      </c>
      <c r="F19" s="39">
        <f t="shared" si="0"/>
        <v>92132.09000000003</v>
      </c>
    </row>
    <row r="20" spans="1:6" ht="240" customHeight="1">
      <c r="A20" s="44" t="s">
        <v>418</v>
      </c>
      <c r="B20" s="27" t="s">
        <v>104</v>
      </c>
      <c r="C20" s="43" t="s">
        <v>417</v>
      </c>
      <c r="D20" s="39">
        <v>0</v>
      </c>
      <c r="E20" s="39">
        <v>195</v>
      </c>
      <c r="F20" s="39">
        <f>D20-E20</f>
        <v>-195</v>
      </c>
    </row>
    <row r="21" spans="1:6" ht="111" customHeight="1">
      <c r="A21" s="45" t="s">
        <v>124</v>
      </c>
      <c r="B21" s="27" t="s">
        <v>104</v>
      </c>
      <c r="C21" s="43" t="s">
        <v>378</v>
      </c>
      <c r="D21" s="39">
        <v>0</v>
      </c>
      <c r="E21" s="39">
        <v>18855.09</v>
      </c>
      <c r="F21" s="39">
        <f>D21-E21</f>
        <v>-18855.09</v>
      </c>
    </row>
    <row r="22" spans="1:6" ht="30.7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379</v>
      </c>
      <c r="D30" s="39">
        <f>D31+D33</f>
        <v>1930800</v>
      </c>
      <c r="E30" s="39">
        <f>E31+E33</f>
        <v>1779765.64</v>
      </c>
      <c r="F30" s="39">
        <f t="shared" si="0"/>
        <v>151034.3600000001</v>
      </c>
    </row>
    <row r="31" spans="1:6" ht="30.75">
      <c r="A31" s="41" t="s">
        <v>81</v>
      </c>
      <c r="B31" s="42" t="s">
        <v>104</v>
      </c>
      <c r="C31" s="43" t="s">
        <v>403</v>
      </c>
      <c r="D31" s="39">
        <f>D32</f>
        <v>380000</v>
      </c>
      <c r="E31" s="39">
        <f>E32</f>
        <v>382167.98</v>
      </c>
      <c r="F31" s="39">
        <f t="shared" si="0"/>
        <v>-2167.9799999999814</v>
      </c>
    </row>
    <row r="32" spans="1:6" ht="104.25" customHeight="1">
      <c r="A32" s="38" t="s">
        <v>138</v>
      </c>
      <c r="B32" s="27" t="s">
        <v>104</v>
      </c>
      <c r="C32" s="43" t="s">
        <v>402</v>
      </c>
      <c r="D32" s="39">
        <v>380000</v>
      </c>
      <c r="E32" s="39">
        <v>382167.98</v>
      </c>
      <c r="F32" s="39">
        <f t="shared" si="0"/>
        <v>-2167.9799999999814</v>
      </c>
    </row>
    <row r="33" spans="1:6" ht="15">
      <c r="A33" s="41" t="s">
        <v>82</v>
      </c>
      <c r="B33" s="42" t="s">
        <v>104</v>
      </c>
      <c r="C33" s="43" t="s">
        <v>401</v>
      </c>
      <c r="D33" s="39">
        <f>D34+D36</f>
        <v>1550800</v>
      </c>
      <c r="E33" s="39">
        <f>E34+E36</f>
        <v>1397597.66</v>
      </c>
      <c r="F33" s="39">
        <f t="shared" si="0"/>
        <v>153202.34000000008</v>
      </c>
    </row>
    <row r="34" spans="1:6" ht="30" customHeight="1">
      <c r="A34" s="38" t="s">
        <v>133</v>
      </c>
      <c r="B34" s="42" t="s">
        <v>104</v>
      </c>
      <c r="C34" s="43" t="s">
        <v>400</v>
      </c>
      <c r="D34" s="39">
        <f>D35</f>
        <v>470500</v>
      </c>
      <c r="E34" s="39">
        <f>E35</f>
        <v>411313.92</v>
      </c>
      <c r="F34" s="39">
        <f t="shared" si="0"/>
        <v>59186.080000000016</v>
      </c>
    </row>
    <row r="35" spans="1:6" ht="78" customHeight="1">
      <c r="A35" s="38" t="s">
        <v>122</v>
      </c>
      <c r="B35" s="27" t="s">
        <v>104</v>
      </c>
      <c r="C35" s="43" t="s">
        <v>399</v>
      </c>
      <c r="D35" s="39">
        <v>470500</v>
      </c>
      <c r="E35" s="39">
        <v>411313.92</v>
      </c>
      <c r="F35" s="39">
        <f t="shared" si="0"/>
        <v>59186.080000000016</v>
      </c>
    </row>
    <row r="36" spans="1:6" ht="33.75" customHeight="1">
      <c r="A36" s="38" t="s">
        <v>134</v>
      </c>
      <c r="B36" s="42" t="s">
        <v>104</v>
      </c>
      <c r="C36" s="43" t="s">
        <v>398</v>
      </c>
      <c r="D36" s="39">
        <f>D37</f>
        <v>1080300</v>
      </c>
      <c r="E36" s="39">
        <f>E37</f>
        <v>986283.74</v>
      </c>
      <c r="F36" s="39">
        <f t="shared" si="0"/>
        <v>94016.26000000001</v>
      </c>
    </row>
    <row r="37" spans="1:6" ht="87.75" customHeight="1">
      <c r="A37" s="38" t="s">
        <v>121</v>
      </c>
      <c r="B37" s="27" t="s">
        <v>104</v>
      </c>
      <c r="C37" s="43" t="s">
        <v>397</v>
      </c>
      <c r="D37" s="39">
        <v>1080300</v>
      </c>
      <c r="E37" s="39">
        <v>986283.74</v>
      </c>
      <c r="F37" s="39">
        <f t="shared" si="0"/>
        <v>94016.26000000001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396</v>
      </c>
      <c r="D42" s="39">
        <f>D43+D45</f>
        <v>18700</v>
      </c>
      <c r="E42" s="39">
        <f>E43+E45</f>
        <v>16890</v>
      </c>
      <c r="F42" s="39">
        <f t="shared" si="0"/>
        <v>1810</v>
      </c>
    </row>
    <row r="43" spans="1:6" ht="143.25" customHeight="1">
      <c r="A43" s="30" t="s">
        <v>475</v>
      </c>
      <c r="B43" s="27" t="s">
        <v>104</v>
      </c>
      <c r="C43" s="43" t="s">
        <v>476</v>
      </c>
      <c r="D43" s="39">
        <f>D44</f>
        <v>0</v>
      </c>
      <c r="E43" s="39">
        <f>E44</f>
        <v>15000</v>
      </c>
      <c r="F43" s="39">
        <f>F44</f>
        <v>-15000</v>
      </c>
    </row>
    <row r="44" spans="1:6" ht="151.5" customHeight="1">
      <c r="A44" s="30" t="s">
        <v>474</v>
      </c>
      <c r="B44" s="27" t="s">
        <v>104</v>
      </c>
      <c r="C44" s="43" t="s">
        <v>473</v>
      </c>
      <c r="D44" s="39">
        <v>0</v>
      </c>
      <c r="E44" s="39">
        <v>15000</v>
      </c>
      <c r="F44" s="39">
        <f>D44-E44</f>
        <v>-15000</v>
      </c>
    </row>
    <row r="45" spans="1:6" ht="114" customHeight="1">
      <c r="A45" s="30" t="s">
        <v>143</v>
      </c>
      <c r="B45" s="27" t="s">
        <v>104</v>
      </c>
      <c r="C45" s="43" t="s">
        <v>395</v>
      </c>
      <c r="D45" s="39">
        <f>D46</f>
        <v>18700</v>
      </c>
      <c r="E45" s="39">
        <f>E46</f>
        <v>1890</v>
      </c>
      <c r="F45" s="39">
        <f t="shared" si="0"/>
        <v>16810</v>
      </c>
    </row>
    <row r="46" spans="1:6" ht="116.25" customHeight="1">
      <c r="A46" s="30" t="s">
        <v>142</v>
      </c>
      <c r="B46" s="27" t="s">
        <v>104</v>
      </c>
      <c r="C46" s="43" t="s">
        <v>394</v>
      </c>
      <c r="D46" s="46">
        <v>18700</v>
      </c>
      <c r="E46" s="39">
        <v>1890</v>
      </c>
      <c r="F46" s="39">
        <f t="shared" si="0"/>
        <v>16810</v>
      </c>
    </row>
    <row r="47" spans="1:6" ht="45" customHeight="1" hidden="1">
      <c r="A47" s="30" t="s">
        <v>2</v>
      </c>
      <c r="B47" s="27" t="s">
        <v>104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104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83</v>
      </c>
      <c r="B49" s="42" t="s">
        <v>104</v>
      </c>
      <c r="C49" s="43" t="s">
        <v>393</v>
      </c>
      <c r="D49" s="39">
        <f>D50</f>
        <v>17169100</v>
      </c>
      <c r="E49" s="39">
        <f>E50</f>
        <v>17158900.009999998</v>
      </c>
      <c r="F49" s="39">
        <f t="shared" si="0"/>
        <v>10199.990000002086</v>
      </c>
    </row>
    <row r="50" spans="1:6" ht="84" customHeight="1">
      <c r="A50" s="41" t="s">
        <v>84</v>
      </c>
      <c r="B50" s="42" t="s">
        <v>104</v>
      </c>
      <c r="C50" s="43" t="s">
        <v>392</v>
      </c>
      <c r="D50" s="39">
        <f>D51+D54+D59</f>
        <v>17169100</v>
      </c>
      <c r="E50" s="39">
        <f>E51+E54+E59</f>
        <v>17158900.009999998</v>
      </c>
      <c r="F50" s="39">
        <f t="shared" si="0"/>
        <v>10199.990000002086</v>
      </c>
    </row>
    <row r="51" spans="1:6" ht="60" customHeight="1">
      <c r="A51" s="41" t="s">
        <v>86</v>
      </c>
      <c r="B51" s="42" t="s">
        <v>104</v>
      </c>
      <c r="C51" s="43" t="s">
        <v>416</v>
      </c>
      <c r="D51" s="39">
        <f>D52</f>
        <v>13133000</v>
      </c>
      <c r="E51" s="39">
        <f>E52</f>
        <v>13133000</v>
      </c>
      <c r="F51" s="39">
        <f t="shared" si="0"/>
        <v>0</v>
      </c>
    </row>
    <row r="52" spans="1:6" ht="45" customHeight="1">
      <c r="A52" s="41" t="s">
        <v>87</v>
      </c>
      <c r="B52" s="42" t="s">
        <v>104</v>
      </c>
      <c r="C52" s="43" t="s">
        <v>391</v>
      </c>
      <c r="D52" s="39">
        <f>D53</f>
        <v>13133000</v>
      </c>
      <c r="E52" s="39">
        <f>E53</f>
        <v>13133000</v>
      </c>
      <c r="F52" s="39">
        <f t="shared" si="0"/>
        <v>0</v>
      </c>
    </row>
    <row r="53" spans="1:6" ht="70.5" customHeight="1">
      <c r="A53" s="38" t="s">
        <v>135</v>
      </c>
      <c r="B53" s="27" t="s">
        <v>104</v>
      </c>
      <c r="C53" s="43" t="s">
        <v>390</v>
      </c>
      <c r="D53" s="39">
        <v>13133000</v>
      </c>
      <c r="E53" s="39">
        <v>13133000</v>
      </c>
      <c r="F53" s="39">
        <f t="shared" si="0"/>
        <v>0</v>
      </c>
    </row>
    <row r="54" spans="1:6" ht="64.5" customHeight="1">
      <c r="A54" s="41" t="s">
        <v>88</v>
      </c>
      <c r="B54" s="42" t="s">
        <v>104</v>
      </c>
      <c r="C54" s="43" t="s">
        <v>389</v>
      </c>
      <c r="D54" s="39">
        <f>D57+D55</f>
        <v>192900</v>
      </c>
      <c r="E54" s="39">
        <f>E57+E55</f>
        <v>192900</v>
      </c>
      <c r="F54" s="39">
        <f t="shared" si="0"/>
        <v>0</v>
      </c>
    </row>
    <row r="55" spans="1:6" ht="70.5" customHeight="1">
      <c r="A55" s="41" t="s">
        <v>31</v>
      </c>
      <c r="B55" s="42" t="s">
        <v>104</v>
      </c>
      <c r="C55" s="47" t="s">
        <v>386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137</v>
      </c>
      <c r="B56" s="42" t="s">
        <v>104</v>
      </c>
      <c r="C56" s="47" t="s">
        <v>385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89</v>
      </c>
      <c r="B57" s="42" t="s">
        <v>104</v>
      </c>
      <c r="C57" s="43" t="s">
        <v>388</v>
      </c>
      <c r="D57" s="39">
        <f>D58</f>
        <v>192700</v>
      </c>
      <c r="E57" s="39">
        <f>E58</f>
        <v>192700</v>
      </c>
      <c r="F57" s="39">
        <f t="shared" si="0"/>
        <v>0</v>
      </c>
    </row>
    <row r="58" spans="1:6" ht="90" customHeight="1">
      <c r="A58" s="38" t="s">
        <v>136</v>
      </c>
      <c r="B58" s="27" t="s">
        <v>104</v>
      </c>
      <c r="C58" s="43" t="s">
        <v>387</v>
      </c>
      <c r="D58" s="39">
        <v>192700</v>
      </c>
      <c r="E58" s="39">
        <v>192700</v>
      </c>
      <c r="F58" s="39">
        <f t="shared" si="0"/>
        <v>0</v>
      </c>
    </row>
    <row r="59" spans="1:6" ht="37.5" customHeight="1">
      <c r="A59" s="41" t="s">
        <v>61</v>
      </c>
      <c r="B59" s="42" t="s">
        <v>104</v>
      </c>
      <c r="C59" s="47" t="s">
        <v>384</v>
      </c>
      <c r="D59" s="39">
        <f>D62+D64</f>
        <v>3843200</v>
      </c>
      <c r="E59" s="39">
        <f>E60+E62+E64</f>
        <v>3833000.01</v>
      </c>
      <c r="F59" s="39">
        <f t="shared" si="0"/>
        <v>10199.990000000224</v>
      </c>
    </row>
    <row r="60" spans="1:6" ht="57.75" customHeight="1" hidden="1">
      <c r="A60" s="29" t="s">
        <v>148</v>
      </c>
      <c r="B60" s="27" t="s">
        <v>104</v>
      </c>
      <c r="C60" s="48" t="s">
        <v>151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149</v>
      </c>
      <c r="B61" s="27" t="s">
        <v>104</v>
      </c>
      <c r="C61" s="48" t="s">
        <v>150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318</v>
      </c>
      <c r="B62" s="27" t="s">
        <v>104</v>
      </c>
      <c r="C62" s="43" t="s">
        <v>383</v>
      </c>
      <c r="D62" s="39">
        <f>D63</f>
        <v>2376500</v>
      </c>
      <c r="E62" s="39">
        <f>E63</f>
        <v>2366367.01</v>
      </c>
      <c r="F62" s="39">
        <f t="shared" si="0"/>
        <v>10132.990000000224</v>
      </c>
    </row>
    <row r="63" spans="1:6" ht="149.25" customHeight="1">
      <c r="A63" s="38" t="s">
        <v>317</v>
      </c>
      <c r="B63" s="27" t="s">
        <v>104</v>
      </c>
      <c r="C63" s="43" t="s">
        <v>382</v>
      </c>
      <c r="D63" s="39">
        <v>2376500</v>
      </c>
      <c r="E63" s="39">
        <v>2366367.01</v>
      </c>
      <c r="F63" s="39">
        <f t="shared" si="0"/>
        <v>10132.990000000224</v>
      </c>
    </row>
    <row r="64" spans="1:6" ht="43.5" customHeight="1">
      <c r="A64" s="28" t="s">
        <v>335</v>
      </c>
      <c r="B64" s="27" t="s">
        <v>104</v>
      </c>
      <c r="C64" s="43" t="s">
        <v>381</v>
      </c>
      <c r="D64" s="49">
        <f>D65</f>
        <v>1466700</v>
      </c>
      <c r="E64" s="49">
        <f>E65</f>
        <v>1466633</v>
      </c>
      <c r="F64" s="49">
        <f>D64-E64</f>
        <v>67</v>
      </c>
    </row>
    <row r="65" spans="1:6" ht="45" customHeight="1">
      <c r="A65" s="28" t="s">
        <v>334</v>
      </c>
      <c r="B65" s="27" t="s">
        <v>104</v>
      </c>
      <c r="C65" s="43" t="s">
        <v>380</v>
      </c>
      <c r="D65" s="49">
        <v>1466700</v>
      </c>
      <c r="E65" s="49">
        <f>821000+645633</f>
        <v>1466633</v>
      </c>
      <c r="F65" s="49">
        <f>D65-E65</f>
        <v>67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44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showGridLines="0" view="pageBreakPreview" zoomScale="75" zoomScaleSheetLayoutView="75" zoomScalePageLayoutView="0" workbookViewId="0" topLeftCell="A193">
      <selection activeCell="E200" sqref="E200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19002300</v>
      </c>
      <c r="E7" s="66">
        <f>E9</f>
        <v>17907957.72</v>
      </c>
      <c r="F7" s="66">
        <f>D7-E7</f>
        <v>1094342.2800000012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D10+D65+D77+D95+D111+D155+D163+D175+D183+D191</f>
        <v>19002300</v>
      </c>
      <c r="E9" s="66">
        <f>E10+E77+E95+E111+E163+E175+E65+E155+E191+E183</f>
        <v>17907957.72</v>
      </c>
      <c r="F9" s="66">
        <f>D9-E9</f>
        <v>1094342.2800000012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5490600</v>
      </c>
      <c r="E10" s="71">
        <f>E11+E30+E36</f>
        <v>5216570.71</v>
      </c>
      <c r="F10" s="71">
        <f aca="true" t="shared" si="0" ref="F10:F17">D10-E10</f>
        <v>274029.29000000004</v>
      </c>
      <c r="G10" s="13"/>
    </row>
    <row r="11" spans="1:7" ht="95.25" customHeight="1">
      <c r="A11" s="64" t="s">
        <v>363</v>
      </c>
      <c r="B11" s="65" t="s">
        <v>44</v>
      </c>
      <c r="C11" s="72" t="s">
        <v>167</v>
      </c>
      <c r="D11" s="66">
        <f>D12+D24</f>
        <v>5172800</v>
      </c>
      <c r="E11" s="66">
        <f>E12+E24</f>
        <v>5121457.06</v>
      </c>
      <c r="F11" s="66">
        <f t="shared" si="0"/>
        <v>51342.94000000041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5172600</v>
      </c>
      <c r="E12" s="66">
        <f>E13</f>
        <v>5121257.06</v>
      </c>
      <c r="F12" s="66">
        <f t="shared" si="0"/>
        <v>51342.94000000041</v>
      </c>
      <c r="G12" s="13"/>
    </row>
    <row r="13" spans="1:7" ht="96" customHeight="1">
      <c r="A13" s="77" t="s">
        <v>367</v>
      </c>
      <c r="B13" s="65" t="s">
        <v>44</v>
      </c>
      <c r="C13" s="72" t="s">
        <v>169</v>
      </c>
      <c r="D13" s="66">
        <f>D14+D20</f>
        <v>5172600</v>
      </c>
      <c r="E13" s="66">
        <f>E14+E20</f>
        <v>5121257.06</v>
      </c>
      <c r="F13" s="66">
        <f t="shared" si="0"/>
        <v>51342.94000000041</v>
      </c>
      <c r="G13" s="13"/>
    </row>
    <row r="14" spans="1:7" ht="168" customHeight="1">
      <c r="A14" s="77" t="s">
        <v>368</v>
      </c>
      <c r="B14" s="65" t="s">
        <v>44</v>
      </c>
      <c r="C14" s="72" t="s">
        <v>170</v>
      </c>
      <c r="D14" s="66">
        <f>D15</f>
        <v>4320200</v>
      </c>
      <c r="E14" s="66">
        <f>E15</f>
        <v>4304538.85</v>
      </c>
      <c r="F14" s="66">
        <f t="shared" si="0"/>
        <v>15661.150000000373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4320200</v>
      </c>
      <c r="E15" s="66">
        <f>E16</f>
        <v>4304538.85</v>
      </c>
      <c r="F15" s="66">
        <f t="shared" si="0"/>
        <v>15661.150000000373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4320200</v>
      </c>
      <c r="E16" s="66">
        <f>E17+E18+E19</f>
        <v>4304538.85</v>
      </c>
      <c r="F16" s="66">
        <f t="shared" si="0"/>
        <v>15661.150000000373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3135049.82</v>
      </c>
      <c r="E17" s="66">
        <v>3123979.84</v>
      </c>
      <c r="F17" s="66">
        <f t="shared" si="0"/>
        <v>11069.979999999981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256400</v>
      </c>
      <c r="E18" s="66">
        <v>255811.18</v>
      </c>
      <c r="F18" s="66">
        <f aca="true" t="shared" si="1" ref="F18:F29">D18-E18</f>
        <v>588.820000000007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928750.18</v>
      </c>
      <c r="E19" s="66">
        <v>924747.83</v>
      </c>
      <c r="F19" s="66">
        <f t="shared" si="1"/>
        <v>4002.350000000093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852400</v>
      </c>
      <c r="E20" s="66">
        <f t="shared" si="2"/>
        <v>816718.21</v>
      </c>
      <c r="F20" s="66">
        <f t="shared" si="1"/>
        <v>35681.79000000004</v>
      </c>
      <c r="G20" s="13"/>
    </row>
    <row r="21" spans="1:7" ht="55.5" customHeight="1">
      <c r="A21" s="64" t="s">
        <v>300</v>
      </c>
      <c r="B21" s="65" t="s">
        <v>44</v>
      </c>
      <c r="C21" s="72" t="s">
        <v>454</v>
      </c>
      <c r="D21" s="66">
        <f t="shared" si="2"/>
        <v>852400</v>
      </c>
      <c r="E21" s="66">
        <f t="shared" si="2"/>
        <v>816718.21</v>
      </c>
      <c r="F21" s="66">
        <f t="shared" si="1"/>
        <v>35681.79000000004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852400</v>
      </c>
      <c r="E22" s="66">
        <f t="shared" si="2"/>
        <v>816718.21</v>
      </c>
      <c r="F22" s="66">
        <f t="shared" si="1"/>
        <v>35681.79000000004</v>
      </c>
      <c r="G22" s="13"/>
    </row>
    <row r="23" spans="1:7" ht="54.75" customHeight="1">
      <c r="A23" s="64" t="s">
        <v>461</v>
      </c>
      <c r="B23" s="65" t="s">
        <v>44</v>
      </c>
      <c r="C23" s="72" t="s">
        <v>180</v>
      </c>
      <c r="D23" s="66">
        <v>852400</v>
      </c>
      <c r="E23" s="66">
        <v>816718.21</v>
      </c>
      <c r="F23" s="66">
        <f t="shared" si="1"/>
        <v>35681.79000000004</v>
      </c>
      <c r="G23" s="13"/>
    </row>
    <row r="24" spans="1:7" ht="24.75" customHeight="1">
      <c r="A24" s="64" t="s">
        <v>360</v>
      </c>
      <c r="B24" s="65" t="s">
        <v>44</v>
      </c>
      <c r="C24" s="72" t="s">
        <v>181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461</v>
      </c>
      <c r="B29" s="65" t="s">
        <v>44</v>
      </c>
      <c r="C29" s="72" t="s">
        <v>187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360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D37+D45+D51</f>
        <v>307800</v>
      </c>
      <c r="E36" s="66">
        <f>E37+E45+E51</f>
        <v>95113.65</v>
      </c>
      <c r="F36" s="66">
        <f aca="true" t="shared" si="6" ref="F36:F45">D36-E36</f>
        <v>212686.35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11925.65</v>
      </c>
      <c r="F37" s="66">
        <f t="shared" si="6"/>
        <v>37074.35</v>
      </c>
      <c r="G37" s="13"/>
    </row>
    <row r="38" spans="1:7" ht="105" customHeight="1">
      <c r="A38" s="77" t="s">
        <v>362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11925.65</v>
      </c>
      <c r="F38" s="66">
        <f t="shared" si="6"/>
        <v>37074.35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11925.65</v>
      </c>
      <c r="F39" s="66">
        <f t="shared" si="6"/>
        <v>37074.35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11925.65</v>
      </c>
      <c r="F40" s="66">
        <f t="shared" si="6"/>
        <v>37074.35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D42+D43+D44</f>
        <v>49000</v>
      </c>
      <c r="E41" s="66">
        <f>E42+E43+E44</f>
        <v>11925.65</v>
      </c>
      <c r="F41" s="66">
        <f t="shared" si="6"/>
        <v>37074.35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27400</v>
      </c>
      <c r="E42" s="66">
        <v>8925</v>
      </c>
      <c r="F42" s="66">
        <f t="shared" si="6"/>
        <v>18475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1216</v>
      </c>
      <c r="F43" s="66">
        <f t="shared" si="6"/>
        <v>17384</v>
      </c>
      <c r="G43" s="13"/>
    </row>
    <row r="44" spans="1:7" ht="24" customHeight="1">
      <c r="A44" s="64" t="s">
        <v>140</v>
      </c>
      <c r="B44" s="65" t="s">
        <v>44</v>
      </c>
      <c r="C44" s="72" t="s">
        <v>472</v>
      </c>
      <c r="D44" s="66">
        <v>3000</v>
      </c>
      <c r="E44" s="66">
        <v>1784.65</v>
      </c>
      <c r="F44" s="66">
        <f>D44-E44</f>
        <v>1215.35</v>
      </c>
      <c r="G44" s="13"/>
    </row>
    <row r="45" spans="1:7" ht="69.75" customHeight="1">
      <c r="A45" s="64" t="s">
        <v>199</v>
      </c>
      <c r="B45" s="65" t="s">
        <v>44</v>
      </c>
      <c r="C45" s="72" t="s">
        <v>200</v>
      </c>
      <c r="D45" s="66">
        <f>D46</f>
        <v>49000</v>
      </c>
      <c r="E45" s="66">
        <f>E46</f>
        <v>44188</v>
      </c>
      <c r="F45" s="66">
        <f t="shared" si="6"/>
        <v>4812</v>
      </c>
      <c r="G45" s="13"/>
    </row>
    <row r="46" spans="1:7" ht="132" customHeight="1">
      <c r="A46" s="64" t="s">
        <v>361</v>
      </c>
      <c r="B46" s="65" t="s">
        <v>44</v>
      </c>
      <c r="C46" s="72" t="s">
        <v>201</v>
      </c>
      <c r="D46" s="66">
        <f aca="true" t="shared" si="8" ref="D46:E49">D47</f>
        <v>49000</v>
      </c>
      <c r="E46" s="66">
        <f t="shared" si="8"/>
        <v>44188</v>
      </c>
      <c r="F46" s="66">
        <f aca="true" t="shared" si="9" ref="F46:F123">D46-E46</f>
        <v>4812</v>
      </c>
      <c r="G46" s="13"/>
    </row>
    <row r="47" spans="1:7" ht="181.5" customHeight="1">
      <c r="A47" s="64" t="s">
        <v>128</v>
      </c>
      <c r="B47" s="65" t="s">
        <v>44</v>
      </c>
      <c r="C47" s="72" t="s">
        <v>202</v>
      </c>
      <c r="D47" s="66">
        <f t="shared" si="8"/>
        <v>49000</v>
      </c>
      <c r="E47" s="66">
        <f t="shared" si="8"/>
        <v>44188</v>
      </c>
      <c r="F47" s="66">
        <f t="shared" si="9"/>
        <v>4812</v>
      </c>
      <c r="G47" s="13"/>
    </row>
    <row r="48" spans="1:7" ht="60" customHeight="1">
      <c r="A48" s="64" t="s">
        <v>300</v>
      </c>
      <c r="B48" s="65" t="s">
        <v>44</v>
      </c>
      <c r="C48" s="72" t="s">
        <v>203</v>
      </c>
      <c r="D48" s="66">
        <f t="shared" si="8"/>
        <v>49000</v>
      </c>
      <c r="E48" s="66">
        <f t="shared" si="8"/>
        <v>44188</v>
      </c>
      <c r="F48" s="66">
        <f t="shared" si="9"/>
        <v>4812</v>
      </c>
      <c r="G48" s="13"/>
    </row>
    <row r="49" spans="1:7" ht="57.75" customHeight="1">
      <c r="A49" s="64" t="s">
        <v>178</v>
      </c>
      <c r="B49" s="65" t="s">
        <v>44</v>
      </c>
      <c r="C49" s="72" t="s">
        <v>204</v>
      </c>
      <c r="D49" s="66">
        <f t="shared" si="8"/>
        <v>49000</v>
      </c>
      <c r="E49" s="66">
        <f t="shared" si="8"/>
        <v>44188</v>
      </c>
      <c r="F49" s="66">
        <f t="shared" si="9"/>
        <v>4812</v>
      </c>
      <c r="G49" s="13"/>
    </row>
    <row r="50" spans="1:7" ht="32.25" customHeight="1">
      <c r="A50" s="64" t="s">
        <v>461</v>
      </c>
      <c r="B50" s="65" t="s">
        <v>44</v>
      </c>
      <c r="C50" s="72" t="s">
        <v>205</v>
      </c>
      <c r="D50" s="66">
        <v>49000</v>
      </c>
      <c r="E50" s="66">
        <v>44188</v>
      </c>
      <c r="F50" s="66">
        <f t="shared" si="9"/>
        <v>4812</v>
      </c>
      <c r="G50" s="13"/>
    </row>
    <row r="51" spans="1:7" ht="22.5" customHeight="1">
      <c r="A51" s="64" t="s">
        <v>360</v>
      </c>
      <c r="B51" s="65" t="s">
        <v>44</v>
      </c>
      <c r="C51" s="72" t="s">
        <v>207</v>
      </c>
      <c r="D51" s="66">
        <f>D52</f>
        <v>209800</v>
      </c>
      <c r="E51" s="66">
        <f>E52</f>
        <v>39000</v>
      </c>
      <c r="F51" s="66">
        <f t="shared" si="9"/>
        <v>170800</v>
      </c>
      <c r="G51" s="13"/>
    </row>
    <row r="52" spans="1:7" ht="16.5" customHeight="1">
      <c r="A52" s="64" t="s">
        <v>182</v>
      </c>
      <c r="B52" s="65"/>
      <c r="C52" s="72" t="s">
        <v>206</v>
      </c>
      <c r="D52" s="66">
        <f>D53+D57+D61</f>
        <v>209800</v>
      </c>
      <c r="E52" s="66">
        <f>E53+E57+E61</f>
        <v>39000</v>
      </c>
      <c r="F52" s="66">
        <f>D52-E52</f>
        <v>170800</v>
      </c>
      <c r="G52" s="13"/>
    </row>
    <row r="53" spans="1:7" ht="113.25" customHeight="1">
      <c r="A53" s="64" t="s">
        <v>117</v>
      </c>
      <c r="B53" s="65" t="s">
        <v>44</v>
      </c>
      <c r="C53" s="72" t="s">
        <v>208</v>
      </c>
      <c r="D53" s="66">
        <f>D54</f>
        <v>20000</v>
      </c>
      <c r="E53" s="66">
        <f>E54</f>
        <v>20000</v>
      </c>
      <c r="F53" s="66">
        <f>F54</f>
        <v>0</v>
      </c>
      <c r="G53" s="13"/>
    </row>
    <row r="54" spans="1:7" ht="21" customHeight="1">
      <c r="A54" s="64" t="s">
        <v>188</v>
      </c>
      <c r="B54" s="65" t="s">
        <v>44</v>
      </c>
      <c r="C54" s="72" t="s">
        <v>209</v>
      </c>
      <c r="D54" s="66">
        <f>D55</f>
        <v>20000</v>
      </c>
      <c r="E54" s="66">
        <f>E55</f>
        <v>20000</v>
      </c>
      <c r="F54" s="66">
        <f t="shared" si="9"/>
        <v>0</v>
      </c>
      <c r="G54" s="13"/>
    </row>
    <row r="55" spans="1:7" ht="21" customHeight="1">
      <c r="A55" s="64" t="s">
        <v>198</v>
      </c>
      <c r="B55" s="65" t="s">
        <v>44</v>
      </c>
      <c r="C55" s="72" t="s">
        <v>210</v>
      </c>
      <c r="D55" s="66">
        <f>D56</f>
        <v>20000</v>
      </c>
      <c r="E55" s="66">
        <f>E56</f>
        <v>20000</v>
      </c>
      <c r="F55" s="66">
        <f>F56</f>
        <v>0</v>
      </c>
      <c r="G55" s="13"/>
    </row>
    <row r="56" spans="1:7" ht="18.75" customHeight="1">
      <c r="A56" s="64" t="s">
        <v>140</v>
      </c>
      <c r="B56" s="65" t="s">
        <v>44</v>
      </c>
      <c r="C56" s="72" t="s">
        <v>211</v>
      </c>
      <c r="D56" s="66">
        <v>20000</v>
      </c>
      <c r="E56" s="66">
        <v>20000</v>
      </c>
      <c r="F56" s="66">
        <f t="shared" si="9"/>
        <v>0</v>
      </c>
      <c r="G56" s="13"/>
    </row>
    <row r="57" spans="1:7" ht="153" customHeight="1">
      <c r="A57" s="64" t="s">
        <v>369</v>
      </c>
      <c r="B57" s="65" t="s">
        <v>44</v>
      </c>
      <c r="C57" s="72" t="s">
        <v>212</v>
      </c>
      <c r="D57" s="66">
        <f aca="true" t="shared" si="10" ref="D57:E59">D58</f>
        <v>120000</v>
      </c>
      <c r="E57" s="66">
        <f t="shared" si="10"/>
        <v>0</v>
      </c>
      <c r="F57" s="66">
        <f t="shared" si="9"/>
        <v>120000</v>
      </c>
      <c r="G57" s="13"/>
    </row>
    <row r="58" spans="1:7" ht="57" customHeight="1">
      <c r="A58" s="64" t="s">
        <v>300</v>
      </c>
      <c r="B58" s="65" t="s">
        <v>44</v>
      </c>
      <c r="C58" s="72" t="s">
        <v>213</v>
      </c>
      <c r="D58" s="66">
        <f t="shared" si="10"/>
        <v>120000</v>
      </c>
      <c r="E58" s="66">
        <f t="shared" si="10"/>
        <v>0</v>
      </c>
      <c r="F58" s="66">
        <f t="shared" si="9"/>
        <v>120000</v>
      </c>
      <c r="G58" s="13"/>
    </row>
    <row r="59" spans="1:7" ht="57" customHeight="1">
      <c r="A59" s="64" t="s">
        <v>178</v>
      </c>
      <c r="B59" s="65" t="s">
        <v>44</v>
      </c>
      <c r="C59" s="72" t="s">
        <v>214</v>
      </c>
      <c r="D59" s="66">
        <f t="shared" si="10"/>
        <v>120000</v>
      </c>
      <c r="E59" s="66">
        <f t="shared" si="10"/>
        <v>0</v>
      </c>
      <c r="F59" s="66">
        <f t="shared" si="9"/>
        <v>120000</v>
      </c>
      <c r="G59" s="13"/>
    </row>
    <row r="60" spans="1:7" ht="57" customHeight="1">
      <c r="A60" s="64" t="s">
        <v>461</v>
      </c>
      <c r="B60" s="65" t="s">
        <v>44</v>
      </c>
      <c r="C60" s="72" t="s">
        <v>215</v>
      </c>
      <c r="D60" s="66">
        <v>120000</v>
      </c>
      <c r="E60" s="66">
        <v>0</v>
      </c>
      <c r="F60" s="66">
        <f t="shared" si="9"/>
        <v>120000</v>
      </c>
      <c r="G60" s="13"/>
    </row>
    <row r="61" spans="1:7" ht="117" customHeight="1">
      <c r="A61" s="64" t="s">
        <v>370</v>
      </c>
      <c r="B61" s="65" t="s">
        <v>44</v>
      </c>
      <c r="C61" s="72" t="s">
        <v>216</v>
      </c>
      <c r="D61" s="66">
        <f aca="true" t="shared" si="11" ref="D61:E63">D62</f>
        <v>69800</v>
      </c>
      <c r="E61" s="66">
        <f t="shared" si="11"/>
        <v>19000</v>
      </c>
      <c r="F61" s="66">
        <f t="shared" si="9"/>
        <v>50800</v>
      </c>
      <c r="G61" s="13"/>
    </row>
    <row r="62" spans="1:7" ht="65.25" customHeight="1">
      <c r="A62" s="64" t="s">
        <v>300</v>
      </c>
      <c r="B62" s="65" t="s">
        <v>44</v>
      </c>
      <c r="C62" s="72" t="s">
        <v>217</v>
      </c>
      <c r="D62" s="66">
        <f t="shared" si="11"/>
        <v>69800</v>
      </c>
      <c r="E62" s="66">
        <f t="shared" si="11"/>
        <v>19000</v>
      </c>
      <c r="F62" s="66">
        <f t="shared" si="9"/>
        <v>50800</v>
      </c>
      <c r="G62" s="13"/>
    </row>
    <row r="63" spans="1:7" ht="60" customHeight="1">
      <c r="A63" s="64" t="s">
        <v>178</v>
      </c>
      <c r="B63" s="65" t="s">
        <v>44</v>
      </c>
      <c r="C63" s="72" t="s">
        <v>218</v>
      </c>
      <c r="D63" s="66">
        <f t="shared" si="11"/>
        <v>69800</v>
      </c>
      <c r="E63" s="66">
        <f t="shared" si="11"/>
        <v>19000</v>
      </c>
      <c r="F63" s="66">
        <f t="shared" si="9"/>
        <v>50800</v>
      </c>
      <c r="G63" s="13"/>
    </row>
    <row r="64" spans="1:7" ht="58.5" customHeight="1">
      <c r="A64" s="64" t="s">
        <v>461</v>
      </c>
      <c r="B64" s="65" t="s">
        <v>44</v>
      </c>
      <c r="C64" s="72" t="s">
        <v>219</v>
      </c>
      <c r="D64" s="66">
        <v>69800</v>
      </c>
      <c r="E64" s="66">
        <v>19000</v>
      </c>
      <c r="F64" s="66">
        <f t="shared" si="9"/>
        <v>50800</v>
      </c>
      <c r="G64" s="13"/>
    </row>
    <row r="65" spans="1:7" ht="20.25" customHeight="1">
      <c r="A65" s="75" t="s">
        <v>12</v>
      </c>
      <c r="B65" s="69" t="s">
        <v>44</v>
      </c>
      <c r="C65" s="76" t="s">
        <v>220</v>
      </c>
      <c r="D65" s="71">
        <f aca="true" t="shared" si="12" ref="D65:E68">D66</f>
        <v>192700</v>
      </c>
      <c r="E65" s="71">
        <f t="shared" si="12"/>
        <v>192700</v>
      </c>
      <c r="F65" s="71">
        <f t="shared" si="9"/>
        <v>0</v>
      </c>
      <c r="G65" s="13"/>
    </row>
    <row r="66" spans="1:7" ht="45.75" customHeight="1">
      <c r="A66" s="64" t="s">
        <v>9</v>
      </c>
      <c r="B66" s="65" t="s">
        <v>44</v>
      </c>
      <c r="C66" s="72" t="s">
        <v>221</v>
      </c>
      <c r="D66" s="66">
        <f t="shared" si="12"/>
        <v>192700</v>
      </c>
      <c r="E66" s="66">
        <f t="shared" si="12"/>
        <v>192700</v>
      </c>
      <c r="F66" s="66">
        <f t="shared" si="9"/>
        <v>0</v>
      </c>
      <c r="G66" s="13"/>
    </row>
    <row r="67" spans="1:7" ht="24" customHeight="1">
      <c r="A67" s="64" t="s">
        <v>360</v>
      </c>
      <c r="B67" s="65" t="s">
        <v>44</v>
      </c>
      <c r="C67" s="72" t="s">
        <v>222</v>
      </c>
      <c r="D67" s="66">
        <f t="shared" si="12"/>
        <v>192700</v>
      </c>
      <c r="E67" s="66">
        <f t="shared" si="12"/>
        <v>192700</v>
      </c>
      <c r="F67" s="66">
        <f t="shared" si="9"/>
        <v>0</v>
      </c>
      <c r="G67" s="13"/>
    </row>
    <row r="68" spans="1:7" ht="18" customHeight="1">
      <c r="A68" s="64" t="s">
        <v>182</v>
      </c>
      <c r="B68" s="65" t="s">
        <v>44</v>
      </c>
      <c r="C68" s="72" t="s">
        <v>223</v>
      </c>
      <c r="D68" s="66">
        <f t="shared" si="12"/>
        <v>192700</v>
      </c>
      <c r="E68" s="66">
        <f t="shared" si="12"/>
        <v>192700</v>
      </c>
      <c r="F68" s="66">
        <f t="shared" si="9"/>
        <v>0</v>
      </c>
      <c r="G68" s="13"/>
    </row>
    <row r="69" spans="1:7" ht="125.25" customHeight="1">
      <c r="A69" s="77" t="s">
        <v>118</v>
      </c>
      <c r="B69" s="65" t="s">
        <v>44</v>
      </c>
      <c r="C69" s="72" t="s">
        <v>224</v>
      </c>
      <c r="D69" s="66">
        <f>D70+D74</f>
        <v>192700</v>
      </c>
      <c r="E69" s="66">
        <f>E70+E74</f>
        <v>192700</v>
      </c>
      <c r="F69" s="66">
        <f t="shared" si="9"/>
        <v>0</v>
      </c>
      <c r="G69" s="13"/>
    </row>
    <row r="70" spans="1:7" ht="115.5" customHeight="1">
      <c r="A70" s="77" t="s">
        <v>302</v>
      </c>
      <c r="B70" s="65" t="s">
        <v>44</v>
      </c>
      <c r="C70" s="72" t="s">
        <v>225</v>
      </c>
      <c r="D70" s="66">
        <f>D71</f>
        <v>189500</v>
      </c>
      <c r="E70" s="66">
        <f>E71</f>
        <v>189500</v>
      </c>
      <c r="F70" s="66">
        <f t="shared" si="9"/>
        <v>0</v>
      </c>
      <c r="G70" s="13"/>
    </row>
    <row r="71" spans="1:7" ht="48" customHeight="1">
      <c r="A71" s="77" t="s">
        <v>174</v>
      </c>
      <c r="B71" s="65" t="s">
        <v>44</v>
      </c>
      <c r="C71" s="72" t="s">
        <v>226</v>
      </c>
      <c r="D71" s="66">
        <f>D72+D73</f>
        <v>189500</v>
      </c>
      <c r="E71" s="66">
        <f>E72+E73</f>
        <v>189500</v>
      </c>
      <c r="F71" s="66">
        <f t="shared" si="9"/>
        <v>0</v>
      </c>
      <c r="G71" s="13"/>
    </row>
    <row r="72" spans="1:8" ht="42" customHeight="1">
      <c r="A72" s="64" t="s">
        <v>228</v>
      </c>
      <c r="B72" s="65" t="s">
        <v>44</v>
      </c>
      <c r="C72" s="72" t="s">
        <v>227</v>
      </c>
      <c r="D72" s="66">
        <v>146473.12</v>
      </c>
      <c r="E72" s="66">
        <v>146473.12</v>
      </c>
      <c r="F72" s="66">
        <f t="shared" si="9"/>
        <v>0</v>
      </c>
      <c r="G72" s="13"/>
      <c r="H72" s="14"/>
    </row>
    <row r="73" spans="1:8" ht="82.5" customHeight="1">
      <c r="A73" s="64" t="s">
        <v>229</v>
      </c>
      <c r="B73" s="65" t="s">
        <v>44</v>
      </c>
      <c r="C73" s="72" t="s">
        <v>230</v>
      </c>
      <c r="D73" s="66">
        <v>43026.88</v>
      </c>
      <c r="E73" s="66">
        <v>43026.88</v>
      </c>
      <c r="F73" s="66">
        <f>D73-E73</f>
        <v>0</v>
      </c>
      <c r="G73" s="13"/>
      <c r="H73" s="14"/>
    </row>
    <row r="74" spans="1:8" ht="51" customHeight="1">
      <c r="A74" s="64" t="s">
        <v>300</v>
      </c>
      <c r="B74" s="65" t="s">
        <v>44</v>
      </c>
      <c r="C74" s="72" t="s">
        <v>482</v>
      </c>
      <c r="D74" s="66">
        <f>D75</f>
        <v>3200</v>
      </c>
      <c r="E74" s="66">
        <f>E75</f>
        <v>3200</v>
      </c>
      <c r="F74" s="66">
        <f t="shared" si="9"/>
        <v>0</v>
      </c>
      <c r="G74" s="13"/>
      <c r="H74" s="14"/>
    </row>
    <row r="75" spans="1:8" ht="65.25" customHeight="1">
      <c r="A75" s="64" t="s">
        <v>178</v>
      </c>
      <c r="B75" s="65" t="s">
        <v>44</v>
      </c>
      <c r="C75" s="72" t="s">
        <v>483</v>
      </c>
      <c r="D75" s="66">
        <f>D76</f>
        <v>3200</v>
      </c>
      <c r="E75" s="66">
        <f>E76</f>
        <v>3200</v>
      </c>
      <c r="F75" s="66">
        <f t="shared" si="9"/>
        <v>0</v>
      </c>
      <c r="G75" s="13"/>
      <c r="H75" s="14"/>
    </row>
    <row r="76" spans="1:7" ht="34.5" customHeight="1">
      <c r="A76" s="64" t="s">
        <v>461</v>
      </c>
      <c r="B76" s="65" t="s">
        <v>44</v>
      </c>
      <c r="C76" s="72" t="s">
        <v>484</v>
      </c>
      <c r="D76" s="66">
        <v>3200</v>
      </c>
      <c r="E76" s="66">
        <v>3200</v>
      </c>
      <c r="F76" s="66">
        <f t="shared" si="9"/>
        <v>0</v>
      </c>
      <c r="G76" s="13"/>
    </row>
    <row r="77" spans="1:7" ht="45" customHeight="1">
      <c r="A77" s="75" t="s">
        <v>13</v>
      </c>
      <c r="B77" s="69" t="s">
        <v>44</v>
      </c>
      <c r="C77" s="76" t="s">
        <v>231</v>
      </c>
      <c r="D77" s="71">
        <f>D78</f>
        <v>85000</v>
      </c>
      <c r="E77" s="71">
        <f>E78</f>
        <v>84838.5</v>
      </c>
      <c r="F77" s="71">
        <f t="shared" si="9"/>
        <v>161.5</v>
      </c>
      <c r="G77" s="13"/>
    </row>
    <row r="78" spans="1:8" ht="76.5" customHeight="1">
      <c r="A78" s="64" t="s">
        <v>129</v>
      </c>
      <c r="B78" s="65" t="s">
        <v>44</v>
      </c>
      <c r="C78" s="72" t="s">
        <v>232</v>
      </c>
      <c r="D78" s="66">
        <f>D79</f>
        <v>85000</v>
      </c>
      <c r="E78" s="66">
        <f>E79</f>
        <v>84838.5</v>
      </c>
      <c r="F78" s="66">
        <f t="shared" si="9"/>
        <v>161.5</v>
      </c>
      <c r="G78" s="13"/>
      <c r="H78" s="14"/>
    </row>
    <row r="79" spans="1:8" ht="91.5" customHeight="1">
      <c r="A79" s="101" t="s">
        <v>306</v>
      </c>
      <c r="B79" s="65" t="s">
        <v>44</v>
      </c>
      <c r="C79" s="72" t="s">
        <v>233</v>
      </c>
      <c r="D79" s="66">
        <f>D80+D85+D90</f>
        <v>85000</v>
      </c>
      <c r="E79" s="66">
        <f>E80+E85+E90</f>
        <v>84838.5</v>
      </c>
      <c r="F79" s="66">
        <f t="shared" si="9"/>
        <v>161.5</v>
      </c>
      <c r="G79" s="13"/>
      <c r="H79" s="14"/>
    </row>
    <row r="80" spans="1:8" ht="129" customHeight="1">
      <c r="A80" s="77" t="s">
        <v>359</v>
      </c>
      <c r="B80" s="65" t="s">
        <v>44</v>
      </c>
      <c r="C80" s="72" t="s">
        <v>350</v>
      </c>
      <c r="D80" s="66">
        <f aca="true" t="shared" si="13" ref="D80:E83">D81</f>
        <v>69100</v>
      </c>
      <c r="E80" s="66">
        <f t="shared" si="13"/>
        <v>68988.5</v>
      </c>
      <c r="F80" s="66">
        <f t="shared" si="9"/>
        <v>111.5</v>
      </c>
      <c r="G80" s="13"/>
      <c r="H80" s="14"/>
    </row>
    <row r="81" spans="1:8" ht="171" customHeight="1">
      <c r="A81" s="77" t="s">
        <v>319</v>
      </c>
      <c r="B81" s="65" t="s">
        <v>44</v>
      </c>
      <c r="C81" s="72" t="s">
        <v>328</v>
      </c>
      <c r="D81" s="66">
        <f>D83</f>
        <v>69100</v>
      </c>
      <c r="E81" s="66">
        <f>E83</f>
        <v>68988.5</v>
      </c>
      <c r="F81" s="66">
        <f t="shared" si="9"/>
        <v>111.5</v>
      </c>
      <c r="G81" s="13"/>
      <c r="H81" s="14"/>
    </row>
    <row r="82" spans="1:8" ht="59.25" customHeight="1">
      <c r="A82" s="77" t="s">
        <v>300</v>
      </c>
      <c r="B82" s="65" t="s">
        <v>44</v>
      </c>
      <c r="C82" s="72" t="s">
        <v>349</v>
      </c>
      <c r="D82" s="66">
        <f>D83</f>
        <v>69100</v>
      </c>
      <c r="E82" s="66">
        <f>E83</f>
        <v>68988.5</v>
      </c>
      <c r="F82" s="66">
        <f>F83</f>
        <v>111.5</v>
      </c>
      <c r="G82" s="13"/>
      <c r="H82" s="14"/>
    </row>
    <row r="83" spans="1:8" ht="57" customHeight="1">
      <c r="A83" s="77" t="s">
        <v>178</v>
      </c>
      <c r="B83" s="65" t="s">
        <v>44</v>
      </c>
      <c r="C83" s="72" t="s">
        <v>320</v>
      </c>
      <c r="D83" s="66">
        <f t="shared" si="13"/>
        <v>69100</v>
      </c>
      <c r="E83" s="66">
        <f t="shared" si="13"/>
        <v>68988.5</v>
      </c>
      <c r="F83" s="66">
        <f t="shared" si="9"/>
        <v>111.5</v>
      </c>
      <c r="G83" s="13"/>
      <c r="H83" s="14"/>
    </row>
    <row r="84" spans="1:8" ht="55.5" customHeight="1">
      <c r="A84" s="64" t="s">
        <v>461</v>
      </c>
      <c r="B84" s="65" t="s">
        <v>44</v>
      </c>
      <c r="C84" s="72" t="s">
        <v>321</v>
      </c>
      <c r="D84" s="66">
        <v>69100</v>
      </c>
      <c r="E84" s="66">
        <v>68988.5</v>
      </c>
      <c r="F84" s="66">
        <f t="shared" si="9"/>
        <v>111.5</v>
      </c>
      <c r="G84" s="13"/>
      <c r="H84" s="14"/>
    </row>
    <row r="85" spans="1:7" ht="120" customHeight="1">
      <c r="A85" s="77" t="s">
        <v>358</v>
      </c>
      <c r="B85" s="65" t="s">
        <v>44</v>
      </c>
      <c r="C85" s="72" t="s">
        <v>234</v>
      </c>
      <c r="D85" s="66">
        <f aca="true" t="shared" si="14" ref="D85:E93">D86</f>
        <v>11400</v>
      </c>
      <c r="E85" s="66">
        <f t="shared" si="14"/>
        <v>11400</v>
      </c>
      <c r="F85" s="66">
        <f t="shared" si="9"/>
        <v>0</v>
      </c>
      <c r="G85" s="13"/>
    </row>
    <row r="86" spans="1:7" ht="167.25" customHeight="1">
      <c r="A86" s="77" t="s">
        <v>113</v>
      </c>
      <c r="B86" s="65" t="s">
        <v>44</v>
      </c>
      <c r="C86" s="72" t="s">
        <v>235</v>
      </c>
      <c r="D86" s="66">
        <f t="shared" si="14"/>
        <v>11400</v>
      </c>
      <c r="E86" s="66">
        <f t="shared" si="14"/>
        <v>11400</v>
      </c>
      <c r="F86" s="66">
        <f t="shared" si="9"/>
        <v>0</v>
      </c>
      <c r="G86" s="13"/>
    </row>
    <row r="87" spans="1:7" ht="60" customHeight="1">
      <c r="A87" s="77" t="s">
        <v>300</v>
      </c>
      <c r="B87" s="65" t="s">
        <v>44</v>
      </c>
      <c r="C87" s="72" t="s">
        <v>236</v>
      </c>
      <c r="D87" s="66">
        <f t="shared" si="14"/>
        <v>11400</v>
      </c>
      <c r="E87" s="66">
        <f t="shared" si="14"/>
        <v>11400</v>
      </c>
      <c r="F87" s="66">
        <f t="shared" si="9"/>
        <v>0</v>
      </c>
      <c r="G87" s="13"/>
    </row>
    <row r="88" spans="1:7" ht="58.5" customHeight="1">
      <c r="A88" s="64" t="s">
        <v>178</v>
      </c>
      <c r="B88" s="65" t="s">
        <v>44</v>
      </c>
      <c r="C88" s="72" t="s">
        <v>237</v>
      </c>
      <c r="D88" s="66">
        <f t="shared" si="14"/>
        <v>11400</v>
      </c>
      <c r="E88" s="66">
        <f t="shared" si="14"/>
        <v>11400</v>
      </c>
      <c r="F88" s="66">
        <f t="shared" si="9"/>
        <v>0</v>
      </c>
      <c r="G88" s="13"/>
    </row>
    <row r="89" spans="1:7" ht="60.75" customHeight="1">
      <c r="A89" s="64" t="s">
        <v>461</v>
      </c>
      <c r="B89" s="65" t="s">
        <v>44</v>
      </c>
      <c r="C89" s="72" t="s">
        <v>238</v>
      </c>
      <c r="D89" s="66">
        <v>11400</v>
      </c>
      <c r="E89" s="66">
        <v>11400</v>
      </c>
      <c r="F89" s="66">
        <f t="shared" si="9"/>
        <v>0</v>
      </c>
      <c r="G89" s="13"/>
    </row>
    <row r="90" spans="1:7" ht="136.5" customHeight="1">
      <c r="A90" s="77" t="s">
        <v>453</v>
      </c>
      <c r="B90" s="65" t="s">
        <v>44</v>
      </c>
      <c r="C90" s="72" t="s">
        <v>451</v>
      </c>
      <c r="D90" s="66">
        <f t="shared" si="14"/>
        <v>4500</v>
      </c>
      <c r="E90" s="66">
        <f t="shared" si="14"/>
        <v>4450</v>
      </c>
      <c r="F90" s="66">
        <f>D90-E90</f>
        <v>50</v>
      </c>
      <c r="G90" s="13"/>
    </row>
    <row r="91" spans="1:7" ht="154.5" customHeight="1">
      <c r="A91" s="77" t="s">
        <v>452</v>
      </c>
      <c r="B91" s="65" t="s">
        <v>44</v>
      </c>
      <c r="C91" s="72" t="s">
        <v>450</v>
      </c>
      <c r="D91" s="66">
        <f t="shared" si="14"/>
        <v>4500</v>
      </c>
      <c r="E91" s="66">
        <f t="shared" si="14"/>
        <v>4450</v>
      </c>
      <c r="F91" s="66">
        <f>D91-E91</f>
        <v>50</v>
      </c>
      <c r="G91" s="13"/>
    </row>
    <row r="92" spans="1:7" ht="60.75" customHeight="1">
      <c r="A92" s="77" t="s">
        <v>300</v>
      </c>
      <c r="B92" s="65" t="s">
        <v>44</v>
      </c>
      <c r="C92" s="72" t="s">
        <v>449</v>
      </c>
      <c r="D92" s="66">
        <f t="shared" si="14"/>
        <v>4500</v>
      </c>
      <c r="E92" s="66">
        <f t="shared" si="14"/>
        <v>4450</v>
      </c>
      <c r="F92" s="66">
        <f>D92-E92</f>
        <v>50</v>
      </c>
      <c r="G92" s="13"/>
    </row>
    <row r="93" spans="1:7" ht="60.75" customHeight="1">
      <c r="A93" s="64" t="s">
        <v>178</v>
      </c>
      <c r="B93" s="65" t="s">
        <v>44</v>
      </c>
      <c r="C93" s="72" t="s">
        <v>448</v>
      </c>
      <c r="D93" s="66">
        <f t="shared" si="14"/>
        <v>4500</v>
      </c>
      <c r="E93" s="66">
        <f t="shared" si="14"/>
        <v>4450</v>
      </c>
      <c r="F93" s="66">
        <f>D93-E93</f>
        <v>50</v>
      </c>
      <c r="G93" s="13"/>
    </row>
    <row r="94" spans="1:7" ht="60.75" customHeight="1">
      <c r="A94" s="64" t="s">
        <v>461</v>
      </c>
      <c r="B94" s="65" t="s">
        <v>44</v>
      </c>
      <c r="C94" s="72" t="s">
        <v>447</v>
      </c>
      <c r="D94" s="66">
        <v>4500</v>
      </c>
      <c r="E94" s="66">
        <v>4450</v>
      </c>
      <c r="F94" s="66">
        <f>D94-E94</f>
        <v>50</v>
      </c>
      <c r="G94" s="13"/>
    </row>
    <row r="95" spans="1:7" ht="15.75" customHeight="1">
      <c r="A95" s="75" t="s">
        <v>14</v>
      </c>
      <c r="B95" s="69" t="s">
        <v>44</v>
      </c>
      <c r="C95" s="76" t="s">
        <v>239</v>
      </c>
      <c r="D95" s="71">
        <f aca="true" t="shared" si="15" ref="D95:E97">D96</f>
        <v>2259800</v>
      </c>
      <c r="E95" s="71">
        <f t="shared" si="15"/>
        <v>2257150.19</v>
      </c>
      <c r="F95" s="71">
        <f t="shared" si="9"/>
        <v>2649.810000000056</v>
      </c>
      <c r="G95" s="13"/>
    </row>
    <row r="96" spans="1:7" ht="19.5" customHeight="1">
      <c r="A96" s="64" t="s">
        <v>8</v>
      </c>
      <c r="B96" s="65" t="s">
        <v>44</v>
      </c>
      <c r="C96" s="72" t="s">
        <v>240</v>
      </c>
      <c r="D96" s="66">
        <f t="shared" si="15"/>
        <v>2259800</v>
      </c>
      <c r="E96" s="66">
        <f t="shared" si="15"/>
        <v>2257150.19</v>
      </c>
      <c r="F96" s="66">
        <f t="shared" si="9"/>
        <v>2649.810000000056</v>
      </c>
      <c r="G96" s="13"/>
    </row>
    <row r="97" spans="1:7" ht="42.75" customHeight="1">
      <c r="A97" s="64" t="s">
        <v>307</v>
      </c>
      <c r="B97" s="65" t="s">
        <v>44</v>
      </c>
      <c r="C97" s="72" t="s">
        <v>241</v>
      </c>
      <c r="D97" s="66">
        <f t="shared" si="15"/>
        <v>2259800</v>
      </c>
      <c r="E97" s="66">
        <f t="shared" si="15"/>
        <v>2257150.19</v>
      </c>
      <c r="F97" s="66">
        <f t="shared" si="9"/>
        <v>2649.810000000056</v>
      </c>
      <c r="G97" s="13"/>
    </row>
    <row r="98" spans="1:8" ht="106.5" customHeight="1">
      <c r="A98" s="64" t="s">
        <v>357</v>
      </c>
      <c r="B98" s="65" t="s">
        <v>44</v>
      </c>
      <c r="C98" s="72" t="s">
        <v>242</v>
      </c>
      <c r="D98" s="66">
        <f>D99+D103+D107</f>
        <v>2259800</v>
      </c>
      <c r="E98" s="66">
        <f>E99+E103+E107</f>
        <v>2257150.19</v>
      </c>
      <c r="F98" s="66">
        <f t="shared" si="9"/>
        <v>2649.810000000056</v>
      </c>
      <c r="G98" s="13"/>
      <c r="H98" s="14"/>
    </row>
    <row r="99" spans="1:7" ht="162" customHeight="1">
      <c r="A99" s="64" t="s">
        <v>119</v>
      </c>
      <c r="B99" s="65" t="s">
        <v>44</v>
      </c>
      <c r="C99" s="72" t="s">
        <v>243</v>
      </c>
      <c r="D99" s="66">
        <f aca="true" t="shared" si="16" ref="D99:E105">D100</f>
        <v>828900</v>
      </c>
      <c r="E99" s="66">
        <f t="shared" si="16"/>
        <v>827204.19</v>
      </c>
      <c r="F99" s="66">
        <f t="shared" si="9"/>
        <v>1695.8100000000559</v>
      </c>
      <c r="G99" s="13"/>
    </row>
    <row r="100" spans="1:7" ht="56.25" customHeight="1">
      <c r="A100" s="77" t="s">
        <v>300</v>
      </c>
      <c r="B100" s="65" t="s">
        <v>44</v>
      </c>
      <c r="C100" s="72" t="s">
        <v>244</v>
      </c>
      <c r="D100" s="66">
        <f t="shared" si="16"/>
        <v>828900</v>
      </c>
      <c r="E100" s="66">
        <f t="shared" si="16"/>
        <v>827204.19</v>
      </c>
      <c r="F100" s="66">
        <f t="shared" si="9"/>
        <v>1695.8100000000559</v>
      </c>
      <c r="G100" s="13"/>
    </row>
    <row r="101" spans="1:7" ht="60.75" customHeight="1">
      <c r="A101" s="64" t="s">
        <v>178</v>
      </c>
      <c r="B101" s="65" t="s">
        <v>44</v>
      </c>
      <c r="C101" s="72" t="s">
        <v>245</v>
      </c>
      <c r="D101" s="66">
        <f t="shared" si="16"/>
        <v>828900</v>
      </c>
      <c r="E101" s="66">
        <f t="shared" si="16"/>
        <v>827204.19</v>
      </c>
      <c r="F101" s="66">
        <f t="shared" si="9"/>
        <v>1695.8100000000559</v>
      </c>
      <c r="G101" s="13"/>
    </row>
    <row r="102" spans="1:7" ht="58.5" customHeight="1">
      <c r="A102" s="64" t="s">
        <v>461</v>
      </c>
      <c r="B102" s="65" t="s">
        <v>44</v>
      </c>
      <c r="C102" s="72" t="s">
        <v>246</v>
      </c>
      <c r="D102" s="66">
        <v>828900</v>
      </c>
      <c r="E102" s="66">
        <v>827204.19</v>
      </c>
      <c r="F102" s="66">
        <f t="shared" si="9"/>
        <v>1695.8100000000559</v>
      </c>
      <c r="G102" s="13"/>
    </row>
    <row r="103" spans="1:7" ht="156.75" customHeight="1">
      <c r="A103" s="64" t="s">
        <v>481</v>
      </c>
      <c r="B103" s="65" t="s">
        <v>44</v>
      </c>
      <c r="C103" s="72" t="s">
        <v>480</v>
      </c>
      <c r="D103" s="66">
        <f t="shared" si="16"/>
        <v>1013000</v>
      </c>
      <c r="E103" s="66">
        <f t="shared" si="16"/>
        <v>1012946</v>
      </c>
      <c r="F103" s="66">
        <f>D103-E103</f>
        <v>54</v>
      </c>
      <c r="G103" s="13"/>
    </row>
    <row r="104" spans="1:7" ht="47.25" customHeight="1">
      <c r="A104" s="64" t="s">
        <v>300</v>
      </c>
      <c r="B104" s="65" t="s">
        <v>44</v>
      </c>
      <c r="C104" s="72" t="s">
        <v>479</v>
      </c>
      <c r="D104" s="66">
        <f t="shared" si="16"/>
        <v>1013000</v>
      </c>
      <c r="E104" s="66">
        <f t="shared" si="16"/>
        <v>1012946</v>
      </c>
      <c r="F104" s="66">
        <f>D104-E104</f>
        <v>54</v>
      </c>
      <c r="G104" s="13"/>
    </row>
    <row r="105" spans="1:7" ht="58.5" customHeight="1">
      <c r="A105" s="64" t="s">
        <v>178</v>
      </c>
      <c r="B105" s="65" t="s">
        <v>44</v>
      </c>
      <c r="C105" s="72" t="s">
        <v>478</v>
      </c>
      <c r="D105" s="66">
        <f t="shared" si="16"/>
        <v>1013000</v>
      </c>
      <c r="E105" s="66">
        <f t="shared" si="16"/>
        <v>1012946</v>
      </c>
      <c r="F105" s="66">
        <f>D105-E105</f>
        <v>54</v>
      </c>
      <c r="G105" s="13"/>
    </row>
    <row r="106" spans="1:7" ht="30" customHeight="1">
      <c r="A106" s="64" t="s">
        <v>461</v>
      </c>
      <c r="B106" s="65" t="s">
        <v>44</v>
      </c>
      <c r="C106" s="72" t="s">
        <v>477</v>
      </c>
      <c r="D106" s="66">
        <v>1013000</v>
      </c>
      <c r="E106" s="66">
        <v>1012946</v>
      </c>
      <c r="F106" s="66">
        <f>D106-E106</f>
        <v>54</v>
      </c>
      <c r="G106" s="13"/>
    </row>
    <row r="107" spans="1:7" ht="141.75" customHeight="1">
      <c r="A107" s="64" t="s">
        <v>322</v>
      </c>
      <c r="B107" s="65" t="s">
        <v>44</v>
      </c>
      <c r="C107" s="72" t="s">
        <v>247</v>
      </c>
      <c r="D107" s="66">
        <f aca="true" t="shared" si="17" ref="D107:E109">D108</f>
        <v>417900</v>
      </c>
      <c r="E107" s="66">
        <f t="shared" si="17"/>
        <v>417000</v>
      </c>
      <c r="F107" s="66">
        <f t="shared" si="9"/>
        <v>900</v>
      </c>
      <c r="G107" s="13"/>
    </row>
    <row r="108" spans="1:7" ht="65.25" customHeight="1">
      <c r="A108" s="77" t="s">
        <v>300</v>
      </c>
      <c r="B108" s="65" t="s">
        <v>44</v>
      </c>
      <c r="C108" s="72" t="s">
        <v>248</v>
      </c>
      <c r="D108" s="66">
        <f t="shared" si="17"/>
        <v>417900</v>
      </c>
      <c r="E108" s="66">
        <f t="shared" si="17"/>
        <v>417000</v>
      </c>
      <c r="F108" s="66">
        <f t="shared" si="9"/>
        <v>900</v>
      </c>
      <c r="G108" s="13"/>
    </row>
    <row r="109" spans="1:7" ht="66" customHeight="1">
      <c r="A109" s="64" t="s">
        <v>178</v>
      </c>
      <c r="B109" s="65" t="s">
        <v>44</v>
      </c>
      <c r="C109" s="72" t="s">
        <v>249</v>
      </c>
      <c r="D109" s="66">
        <f t="shared" si="17"/>
        <v>417900</v>
      </c>
      <c r="E109" s="66">
        <f t="shared" si="17"/>
        <v>417000</v>
      </c>
      <c r="F109" s="66">
        <f t="shared" si="9"/>
        <v>900</v>
      </c>
      <c r="G109" s="13"/>
    </row>
    <row r="110" spans="1:7" ht="62.25" customHeight="1">
      <c r="A110" s="64" t="s">
        <v>461</v>
      </c>
      <c r="B110" s="65" t="s">
        <v>44</v>
      </c>
      <c r="C110" s="72" t="s">
        <v>250</v>
      </c>
      <c r="D110" s="66">
        <v>417900</v>
      </c>
      <c r="E110" s="66">
        <v>417000</v>
      </c>
      <c r="F110" s="66">
        <f t="shared" si="9"/>
        <v>900</v>
      </c>
      <c r="G110" s="13"/>
    </row>
    <row r="111" spans="1:8" ht="21" customHeight="1">
      <c r="A111" s="75" t="s">
        <v>15</v>
      </c>
      <c r="B111" s="69" t="s">
        <v>44</v>
      </c>
      <c r="C111" s="76" t="s">
        <v>251</v>
      </c>
      <c r="D111" s="71">
        <f>D112+D123+D130</f>
        <v>5453700</v>
      </c>
      <c r="E111" s="71">
        <f>E112+E123+E130</f>
        <v>4963287.2700000005</v>
      </c>
      <c r="F111" s="71">
        <f t="shared" si="9"/>
        <v>490412.7299999995</v>
      </c>
      <c r="G111" s="13"/>
      <c r="H111" s="14"/>
    </row>
    <row r="112" spans="1:7" ht="20.25" customHeight="1">
      <c r="A112" s="64" t="s">
        <v>120</v>
      </c>
      <c r="B112" s="65" t="s">
        <v>44</v>
      </c>
      <c r="C112" s="72" t="s">
        <v>252</v>
      </c>
      <c r="D112" s="66">
        <f aca="true" t="shared" si="18" ref="D112:E117">D113</f>
        <v>121100</v>
      </c>
      <c r="E112" s="66">
        <f t="shared" si="18"/>
        <v>117071.05</v>
      </c>
      <c r="F112" s="66">
        <f t="shared" si="9"/>
        <v>4028.949999999997</v>
      </c>
      <c r="G112" s="13"/>
    </row>
    <row r="113" spans="1:7" ht="71.25" customHeight="1">
      <c r="A113" s="64" t="s">
        <v>308</v>
      </c>
      <c r="B113" s="65" t="s">
        <v>44</v>
      </c>
      <c r="C113" s="72" t="s">
        <v>253</v>
      </c>
      <c r="D113" s="66">
        <f>D114</f>
        <v>121100</v>
      </c>
      <c r="E113" s="66">
        <f>E114</f>
        <v>117071.05</v>
      </c>
      <c r="F113" s="66">
        <f t="shared" si="9"/>
        <v>4028.949999999997</v>
      </c>
      <c r="G113" s="13"/>
    </row>
    <row r="114" spans="1:7" ht="118.5" customHeight="1">
      <c r="A114" s="64" t="s">
        <v>356</v>
      </c>
      <c r="B114" s="65" t="s">
        <v>44</v>
      </c>
      <c r="C114" s="72" t="s">
        <v>254</v>
      </c>
      <c r="D114" s="66">
        <f>D115+D119</f>
        <v>121100</v>
      </c>
      <c r="E114" s="66">
        <f>E115+E119</f>
        <v>117071.05</v>
      </c>
      <c r="F114" s="66">
        <f t="shared" si="9"/>
        <v>4028.949999999997</v>
      </c>
      <c r="G114" s="13"/>
    </row>
    <row r="115" spans="1:7" ht="171" customHeight="1">
      <c r="A115" s="89" t="s">
        <v>309</v>
      </c>
      <c r="B115" s="65" t="s">
        <v>44</v>
      </c>
      <c r="C115" s="72" t="s">
        <v>255</v>
      </c>
      <c r="D115" s="66">
        <f t="shared" si="18"/>
        <v>90500</v>
      </c>
      <c r="E115" s="66">
        <f t="shared" si="18"/>
        <v>89004.77</v>
      </c>
      <c r="F115" s="66">
        <f t="shared" si="9"/>
        <v>1495.229999999996</v>
      </c>
      <c r="G115" s="13"/>
    </row>
    <row r="116" spans="1:7" ht="60" customHeight="1">
      <c r="A116" s="77" t="s">
        <v>300</v>
      </c>
      <c r="B116" s="65" t="s">
        <v>44</v>
      </c>
      <c r="C116" s="72" t="s">
        <v>256</v>
      </c>
      <c r="D116" s="66">
        <f t="shared" si="18"/>
        <v>90500</v>
      </c>
      <c r="E116" s="66">
        <f t="shared" si="18"/>
        <v>89004.77</v>
      </c>
      <c r="F116" s="66">
        <f t="shared" si="9"/>
        <v>1495.229999999996</v>
      </c>
      <c r="G116" s="13"/>
    </row>
    <row r="117" spans="1:7" ht="58.5" customHeight="1">
      <c r="A117" s="64" t="s">
        <v>178</v>
      </c>
      <c r="B117" s="65" t="s">
        <v>44</v>
      </c>
      <c r="C117" s="72" t="s">
        <v>257</v>
      </c>
      <c r="D117" s="66">
        <f t="shared" si="18"/>
        <v>90500</v>
      </c>
      <c r="E117" s="66">
        <f t="shared" si="18"/>
        <v>89004.77</v>
      </c>
      <c r="F117" s="66">
        <f t="shared" si="9"/>
        <v>1495.229999999996</v>
      </c>
      <c r="G117" s="13"/>
    </row>
    <row r="118" spans="1:7" ht="65.25" customHeight="1">
      <c r="A118" s="64" t="s">
        <v>461</v>
      </c>
      <c r="B118" s="65" t="s">
        <v>44</v>
      </c>
      <c r="C118" s="72" t="s">
        <v>258</v>
      </c>
      <c r="D118" s="66">
        <v>90500</v>
      </c>
      <c r="E118" s="66">
        <v>89004.77</v>
      </c>
      <c r="F118" s="66">
        <f t="shared" si="9"/>
        <v>1495.229999999996</v>
      </c>
      <c r="G118" s="13"/>
    </row>
    <row r="119" spans="1:7" ht="153" customHeight="1">
      <c r="A119" s="64" t="s">
        <v>467</v>
      </c>
      <c r="B119" s="65" t="s">
        <v>44</v>
      </c>
      <c r="C119" s="72" t="s">
        <v>468</v>
      </c>
      <c r="D119" s="66">
        <f aca="true" t="shared" si="19" ref="D119:F121">D120</f>
        <v>30600</v>
      </c>
      <c r="E119" s="66">
        <f t="shared" si="19"/>
        <v>28066.28</v>
      </c>
      <c r="F119" s="66">
        <f t="shared" si="19"/>
        <v>2533.720000000001</v>
      </c>
      <c r="G119" s="13"/>
    </row>
    <row r="120" spans="1:7" ht="62.25" customHeight="1">
      <c r="A120" s="64" t="s">
        <v>300</v>
      </c>
      <c r="B120" s="65" t="s">
        <v>44</v>
      </c>
      <c r="C120" s="72" t="s">
        <v>469</v>
      </c>
      <c r="D120" s="66">
        <f t="shared" si="19"/>
        <v>30600</v>
      </c>
      <c r="E120" s="66">
        <f t="shared" si="19"/>
        <v>28066.28</v>
      </c>
      <c r="F120" s="66">
        <f t="shared" si="19"/>
        <v>2533.720000000001</v>
      </c>
      <c r="G120" s="13"/>
    </row>
    <row r="121" spans="1:7" ht="62.25" customHeight="1">
      <c r="A121" s="64" t="s">
        <v>178</v>
      </c>
      <c r="B121" s="65" t="s">
        <v>44</v>
      </c>
      <c r="C121" s="72" t="s">
        <v>470</v>
      </c>
      <c r="D121" s="66">
        <f t="shared" si="19"/>
        <v>30600</v>
      </c>
      <c r="E121" s="66">
        <f t="shared" si="19"/>
        <v>28066.28</v>
      </c>
      <c r="F121" s="66">
        <f t="shared" si="19"/>
        <v>2533.720000000001</v>
      </c>
      <c r="G121" s="13"/>
    </row>
    <row r="122" spans="1:7" ht="62.25" customHeight="1">
      <c r="A122" s="64" t="s">
        <v>461</v>
      </c>
      <c r="B122" s="65" t="s">
        <v>44</v>
      </c>
      <c r="C122" s="72" t="s">
        <v>471</v>
      </c>
      <c r="D122" s="66">
        <v>30600</v>
      </c>
      <c r="E122" s="66">
        <v>28066.28</v>
      </c>
      <c r="F122" s="66">
        <f>D122-E122</f>
        <v>2533.720000000001</v>
      </c>
      <c r="G122" s="13"/>
    </row>
    <row r="123" spans="1:7" ht="21" customHeight="1">
      <c r="A123" s="64" t="s">
        <v>7</v>
      </c>
      <c r="B123" s="65" t="s">
        <v>44</v>
      </c>
      <c r="C123" s="72" t="s">
        <v>259</v>
      </c>
      <c r="D123" s="66">
        <f>D125</f>
        <v>940600</v>
      </c>
      <c r="E123" s="66">
        <f>E125</f>
        <v>932975.82</v>
      </c>
      <c r="F123" s="66">
        <f t="shared" si="9"/>
        <v>7624.180000000051</v>
      </c>
      <c r="G123" s="13"/>
    </row>
    <row r="124" spans="1:7" ht="73.5" customHeight="1">
      <c r="A124" s="64" t="s">
        <v>308</v>
      </c>
      <c r="B124" s="65" t="s">
        <v>44</v>
      </c>
      <c r="C124" s="72" t="s">
        <v>329</v>
      </c>
      <c r="D124" s="66">
        <f>D125</f>
        <v>940600</v>
      </c>
      <c r="E124" s="66">
        <f>E125</f>
        <v>932975.82</v>
      </c>
      <c r="F124" s="66">
        <f aca="true" t="shared" si="20" ref="F124:F197">D124-E124</f>
        <v>7624.180000000051</v>
      </c>
      <c r="G124" s="13"/>
    </row>
    <row r="125" spans="1:7" ht="116.25" customHeight="1">
      <c r="A125" s="64" t="s">
        <v>355</v>
      </c>
      <c r="B125" s="65" t="s">
        <v>44</v>
      </c>
      <c r="C125" s="72" t="s">
        <v>260</v>
      </c>
      <c r="D125" s="66">
        <f>D126</f>
        <v>940600</v>
      </c>
      <c r="E125" s="66">
        <f>E126</f>
        <v>932975.82</v>
      </c>
      <c r="F125" s="66">
        <f>F126</f>
        <v>7624.180000000051</v>
      </c>
      <c r="G125" s="13"/>
    </row>
    <row r="126" spans="1:7" ht="144.75" customHeight="1">
      <c r="A126" s="77" t="s">
        <v>404</v>
      </c>
      <c r="B126" s="65" t="s">
        <v>44</v>
      </c>
      <c r="C126" s="72" t="s">
        <v>333</v>
      </c>
      <c r="D126" s="66">
        <f>D128</f>
        <v>940600</v>
      </c>
      <c r="E126" s="66">
        <f>E128</f>
        <v>932975.82</v>
      </c>
      <c r="F126" s="66">
        <f t="shared" si="20"/>
        <v>7624.180000000051</v>
      </c>
      <c r="G126" s="13"/>
    </row>
    <row r="127" spans="1:7" ht="60.75" customHeight="1">
      <c r="A127" s="77" t="s">
        <v>300</v>
      </c>
      <c r="B127" s="65" t="s">
        <v>44</v>
      </c>
      <c r="C127" s="72" t="s">
        <v>348</v>
      </c>
      <c r="D127" s="66">
        <f>D128</f>
        <v>940600</v>
      </c>
      <c r="E127" s="66">
        <f>E128</f>
        <v>932975.82</v>
      </c>
      <c r="F127" s="66">
        <f>F128</f>
        <v>7624.180000000051</v>
      </c>
      <c r="G127" s="13"/>
    </row>
    <row r="128" spans="1:7" ht="57" customHeight="1">
      <c r="A128" s="64" t="s">
        <v>178</v>
      </c>
      <c r="B128" s="65" t="s">
        <v>44</v>
      </c>
      <c r="C128" s="72" t="s">
        <v>332</v>
      </c>
      <c r="D128" s="66">
        <f>D129</f>
        <v>940600</v>
      </c>
      <c r="E128" s="66">
        <f>E129</f>
        <v>932975.82</v>
      </c>
      <c r="F128" s="66">
        <f>D128-E128</f>
        <v>7624.180000000051</v>
      </c>
      <c r="G128" s="13"/>
    </row>
    <row r="129" spans="1:7" ht="66.75" customHeight="1">
      <c r="A129" s="64" t="s">
        <v>461</v>
      </c>
      <c r="B129" s="65" t="s">
        <v>44</v>
      </c>
      <c r="C129" s="72" t="s">
        <v>331</v>
      </c>
      <c r="D129" s="66">
        <v>940600</v>
      </c>
      <c r="E129" s="66">
        <v>932975.82</v>
      </c>
      <c r="F129" s="66">
        <f>D129-E129</f>
        <v>7624.180000000051</v>
      </c>
      <c r="G129" s="13"/>
    </row>
    <row r="130" spans="1:7" ht="18" customHeight="1">
      <c r="A130" s="64" t="s">
        <v>6</v>
      </c>
      <c r="B130" s="65" t="s">
        <v>44</v>
      </c>
      <c r="C130" s="72" t="s">
        <v>261</v>
      </c>
      <c r="D130" s="66">
        <f>D131+D149</f>
        <v>4392000</v>
      </c>
      <c r="E130" s="66">
        <f>E131+E149</f>
        <v>3913240.4000000004</v>
      </c>
      <c r="F130" s="66">
        <f t="shared" si="20"/>
        <v>478759.5999999996</v>
      </c>
      <c r="G130" s="13"/>
    </row>
    <row r="131" spans="1:7" ht="78.75" customHeight="1">
      <c r="A131" s="64" t="s">
        <v>308</v>
      </c>
      <c r="B131" s="65" t="s">
        <v>44</v>
      </c>
      <c r="C131" s="72" t="s">
        <v>354</v>
      </c>
      <c r="D131" s="66">
        <f>D132</f>
        <v>4382000</v>
      </c>
      <c r="E131" s="66">
        <f>E132</f>
        <v>3913240.4000000004</v>
      </c>
      <c r="F131" s="66">
        <f>F132</f>
        <v>468759.5999999996</v>
      </c>
      <c r="G131" s="13"/>
    </row>
    <row r="132" spans="1:7" ht="111" customHeight="1">
      <c r="A132" s="64" t="s">
        <v>405</v>
      </c>
      <c r="B132" s="65" t="s">
        <v>44</v>
      </c>
      <c r="C132" s="72" t="s">
        <v>262</v>
      </c>
      <c r="D132" s="66">
        <f>D133+D137+D141+D145</f>
        <v>4382000</v>
      </c>
      <c r="E132" s="66">
        <f>E133+E137+E141+E145</f>
        <v>3913240.4000000004</v>
      </c>
      <c r="F132" s="66">
        <f t="shared" si="20"/>
        <v>468759.5999999996</v>
      </c>
      <c r="G132" s="13"/>
    </row>
    <row r="133" spans="1:7" ht="162.75" customHeight="1">
      <c r="A133" s="64" t="s">
        <v>130</v>
      </c>
      <c r="B133" s="65" t="s">
        <v>44</v>
      </c>
      <c r="C133" s="72" t="s">
        <v>263</v>
      </c>
      <c r="D133" s="66">
        <f aca="true" t="shared" si="21" ref="D133:E135">D134</f>
        <v>2831600</v>
      </c>
      <c r="E133" s="66">
        <f t="shared" si="21"/>
        <v>2512896.95</v>
      </c>
      <c r="F133" s="66">
        <f t="shared" si="20"/>
        <v>318703.0499999998</v>
      </c>
      <c r="G133" s="13"/>
    </row>
    <row r="134" spans="1:7" ht="64.5" customHeight="1">
      <c r="A134" s="64" t="s">
        <v>300</v>
      </c>
      <c r="B134" s="65" t="s">
        <v>44</v>
      </c>
      <c r="C134" s="72" t="s">
        <v>265</v>
      </c>
      <c r="D134" s="66">
        <f t="shared" si="21"/>
        <v>2831600</v>
      </c>
      <c r="E134" s="66">
        <f t="shared" si="21"/>
        <v>2512896.95</v>
      </c>
      <c r="F134" s="66">
        <f t="shared" si="20"/>
        <v>318703.0499999998</v>
      </c>
      <c r="G134" s="13"/>
    </row>
    <row r="135" spans="1:7" ht="53.25" customHeight="1">
      <c r="A135" s="64" t="s">
        <v>178</v>
      </c>
      <c r="B135" s="65" t="s">
        <v>44</v>
      </c>
      <c r="C135" s="72" t="s">
        <v>266</v>
      </c>
      <c r="D135" s="66">
        <f t="shared" si="21"/>
        <v>2831600</v>
      </c>
      <c r="E135" s="66">
        <f t="shared" si="21"/>
        <v>2512896.95</v>
      </c>
      <c r="F135" s="66">
        <f t="shared" si="20"/>
        <v>318703.0499999998</v>
      </c>
      <c r="G135" s="13"/>
    </row>
    <row r="136" spans="1:7" ht="53.25" customHeight="1">
      <c r="A136" s="89" t="s">
        <v>461</v>
      </c>
      <c r="B136" s="65" t="s">
        <v>44</v>
      </c>
      <c r="C136" s="72" t="s">
        <v>267</v>
      </c>
      <c r="D136" s="66">
        <v>2831600</v>
      </c>
      <c r="E136" s="66">
        <v>2512896.95</v>
      </c>
      <c r="F136" s="66">
        <f t="shared" si="20"/>
        <v>318703.0499999998</v>
      </c>
      <c r="G136" s="13"/>
    </row>
    <row r="137" spans="1:7" ht="138" customHeight="1">
      <c r="A137" s="64" t="s">
        <v>131</v>
      </c>
      <c r="B137" s="65" t="s">
        <v>44</v>
      </c>
      <c r="C137" s="72" t="s">
        <v>264</v>
      </c>
      <c r="D137" s="66">
        <f aca="true" t="shared" si="22" ref="D137:E139">D138</f>
        <v>75000</v>
      </c>
      <c r="E137" s="66">
        <f t="shared" si="22"/>
        <v>75000</v>
      </c>
      <c r="F137" s="66">
        <f t="shared" si="20"/>
        <v>0</v>
      </c>
      <c r="G137" s="13"/>
    </row>
    <row r="138" spans="1:7" ht="33.75" customHeight="1">
      <c r="A138" s="64" t="s">
        <v>300</v>
      </c>
      <c r="B138" s="65" t="s">
        <v>44</v>
      </c>
      <c r="C138" s="72" t="s">
        <v>268</v>
      </c>
      <c r="D138" s="66">
        <f t="shared" si="22"/>
        <v>75000</v>
      </c>
      <c r="E138" s="66">
        <f t="shared" si="22"/>
        <v>75000</v>
      </c>
      <c r="F138" s="66">
        <f t="shared" si="20"/>
        <v>0</v>
      </c>
      <c r="G138" s="13"/>
    </row>
    <row r="139" spans="1:7" ht="51" customHeight="1">
      <c r="A139" s="64" t="s">
        <v>178</v>
      </c>
      <c r="B139" s="65" t="s">
        <v>44</v>
      </c>
      <c r="C139" s="72" t="s">
        <v>269</v>
      </c>
      <c r="D139" s="66">
        <f t="shared" si="22"/>
        <v>75000</v>
      </c>
      <c r="E139" s="66">
        <f t="shared" si="22"/>
        <v>75000</v>
      </c>
      <c r="F139" s="66">
        <f t="shared" si="20"/>
        <v>0</v>
      </c>
      <c r="G139" s="13"/>
    </row>
    <row r="140" spans="1:7" ht="66.75" customHeight="1">
      <c r="A140" s="64" t="s">
        <v>461</v>
      </c>
      <c r="B140" s="65" t="s">
        <v>44</v>
      </c>
      <c r="C140" s="72" t="s">
        <v>270</v>
      </c>
      <c r="D140" s="66">
        <v>75000</v>
      </c>
      <c r="E140" s="66">
        <v>75000</v>
      </c>
      <c r="F140" s="66">
        <f t="shared" si="20"/>
        <v>0</v>
      </c>
      <c r="G140" s="13"/>
    </row>
    <row r="141" spans="1:7" ht="142.5" customHeight="1">
      <c r="A141" s="64" t="s">
        <v>132</v>
      </c>
      <c r="B141" s="65" t="s">
        <v>44</v>
      </c>
      <c r="C141" s="72" t="s">
        <v>271</v>
      </c>
      <c r="D141" s="66">
        <f aca="true" t="shared" si="23" ref="D141:E143">D142</f>
        <v>1275900</v>
      </c>
      <c r="E141" s="66">
        <f t="shared" si="23"/>
        <v>1126245.45</v>
      </c>
      <c r="F141" s="66">
        <f t="shared" si="20"/>
        <v>149654.55000000005</v>
      </c>
      <c r="G141" s="13"/>
    </row>
    <row r="142" spans="1:7" ht="56.25" customHeight="1">
      <c r="A142" s="64" t="s">
        <v>300</v>
      </c>
      <c r="B142" s="65" t="s">
        <v>44</v>
      </c>
      <c r="C142" s="72" t="s">
        <v>272</v>
      </c>
      <c r="D142" s="66">
        <f t="shared" si="23"/>
        <v>1275900</v>
      </c>
      <c r="E142" s="66">
        <f t="shared" si="23"/>
        <v>1126245.45</v>
      </c>
      <c r="F142" s="66">
        <f t="shared" si="20"/>
        <v>149654.55000000005</v>
      </c>
      <c r="G142" s="13"/>
    </row>
    <row r="143" spans="1:7" ht="60" customHeight="1">
      <c r="A143" s="64" t="s">
        <v>178</v>
      </c>
      <c r="B143" s="65" t="s">
        <v>44</v>
      </c>
      <c r="C143" s="72" t="s">
        <v>273</v>
      </c>
      <c r="D143" s="66">
        <f t="shared" si="23"/>
        <v>1275900</v>
      </c>
      <c r="E143" s="66">
        <f t="shared" si="23"/>
        <v>1126245.45</v>
      </c>
      <c r="F143" s="66">
        <f t="shared" si="20"/>
        <v>149654.55000000005</v>
      </c>
      <c r="G143" s="13"/>
    </row>
    <row r="144" spans="1:7" ht="63" customHeight="1">
      <c r="A144" s="64" t="s">
        <v>461</v>
      </c>
      <c r="B144" s="65" t="s">
        <v>44</v>
      </c>
      <c r="C144" s="72" t="s">
        <v>274</v>
      </c>
      <c r="D144" s="66">
        <v>1275900</v>
      </c>
      <c r="E144" s="66">
        <v>1126245.45</v>
      </c>
      <c r="F144" s="66">
        <f t="shared" si="20"/>
        <v>149654.55000000005</v>
      </c>
      <c r="G144" s="13"/>
    </row>
    <row r="145" spans="1:7" ht="177" customHeight="1">
      <c r="A145" s="64" t="s">
        <v>330</v>
      </c>
      <c r="B145" s="65" t="s">
        <v>44</v>
      </c>
      <c r="C145" s="72" t="s">
        <v>446</v>
      </c>
      <c r="D145" s="66">
        <f aca="true" t="shared" si="24" ref="D145:E147">D146</f>
        <v>199500</v>
      </c>
      <c r="E145" s="66">
        <f t="shared" si="24"/>
        <v>199098</v>
      </c>
      <c r="F145" s="66">
        <f t="shared" si="20"/>
        <v>402</v>
      </c>
      <c r="G145" s="13"/>
    </row>
    <row r="146" spans="1:7" ht="66.75" customHeight="1">
      <c r="A146" s="64" t="s">
        <v>300</v>
      </c>
      <c r="B146" s="65" t="s">
        <v>44</v>
      </c>
      <c r="C146" s="72" t="s">
        <v>445</v>
      </c>
      <c r="D146" s="66">
        <f t="shared" si="24"/>
        <v>199500</v>
      </c>
      <c r="E146" s="66">
        <f t="shared" si="24"/>
        <v>199098</v>
      </c>
      <c r="F146" s="66">
        <f t="shared" si="20"/>
        <v>402</v>
      </c>
      <c r="G146" s="13"/>
    </row>
    <row r="147" spans="1:7" ht="69" customHeight="1">
      <c r="A147" s="64" t="s">
        <v>178</v>
      </c>
      <c r="B147" s="65" t="s">
        <v>44</v>
      </c>
      <c r="C147" s="72" t="s">
        <v>444</v>
      </c>
      <c r="D147" s="66">
        <f t="shared" si="24"/>
        <v>199500</v>
      </c>
      <c r="E147" s="66">
        <f t="shared" si="24"/>
        <v>199098</v>
      </c>
      <c r="F147" s="66">
        <f t="shared" si="20"/>
        <v>402</v>
      </c>
      <c r="G147" s="13"/>
    </row>
    <row r="148" spans="1:7" ht="64.5" customHeight="1">
      <c r="A148" s="64" t="s">
        <v>461</v>
      </c>
      <c r="B148" s="65" t="s">
        <v>44</v>
      </c>
      <c r="C148" s="72" t="s">
        <v>443</v>
      </c>
      <c r="D148" s="66">
        <v>199500</v>
      </c>
      <c r="E148" s="66">
        <v>199098</v>
      </c>
      <c r="F148" s="66">
        <f t="shared" si="20"/>
        <v>402</v>
      </c>
      <c r="G148" s="13"/>
    </row>
    <row r="149" spans="1:7" ht="84" customHeight="1">
      <c r="A149" s="64" t="s">
        <v>441</v>
      </c>
      <c r="B149" s="65" t="s">
        <v>44</v>
      </c>
      <c r="C149" s="72" t="s">
        <v>440</v>
      </c>
      <c r="D149" s="66">
        <f aca="true" t="shared" si="25" ref="D149:F151">D150</f>
        <v>10000</v>
      </c>
      <c r="E149" s="66">
        <f t="shared" si="25"/>
        <v>0</v>
      </c>
      <c r="F149" s="66">
        <f t="shared" si="25"/>
        <v>10000</v>
      </c>
      <c r="G149" s="13"/>
    </row>
    <row r="150" spans="1:7" ht="141" customHeight="1">
      <c r="A150" s="64" t="s">
        <v>442</v>
      </c>
      <c r="B150" s="65" t="s">
        <v>44</v>
      </c>
      <c r="C150" s="72" t="s">
        <v>439</v>
      </c>
      <c r="D150" s="66">
        <f t="shared" si="25"/>
        <v>10000</v>
      </c>
      <c r="E150" s="66">
        <f t="shared" si="25"/>
        <v>0</v>
      </c>
      <c r="F150" s="66">
        <f t="shared" si="25"/>
        <v>10000</v>
      </c>
      <c r="G150" s="13"/>
    </row>
    <row r="151" spans="1:7" ht="175.5" customHeight="1">
      <c r="A151" s="64" t="s">
        <v>431</v>
      </c>
      <c r="B151" s="65" t="s">
        <v>44</v>
      </c>
      <c r="C151" s="72" t="s">
        <v>432</v>
      </c>
      <c r="D151" s="66">
        <f t="shared" si="25"/>
        <v>10000</v>
      </c>
      <c r="E151" s="66">
        <f t="shared" si="25"/>
        <v>0</v>
      </c>
      <c r="F151" s="66">
        <f t="shared" si="25"/>
        <v>10000</v>
      </c>
      <c r="G151" s="13"/>
    </row>
    <row r="152" spans="1:7" ht="69" customHeight="1">
      <c r="A152" s="64" t="s">
        <v>300</v>
      </c>
      <c r="B152" s="65" t="s">
        <v>44</v>
      </c>
      <c r="C152" s="72" t="s">
        <v>433</v>
      </c>
      <c r="D152" s="66">
        <f aca="true" t="shared" si="26" ref="D152:F153">D153</f>
        <v>10000</v>
      </c>
      <c r="E152" s="66">
        <f t="shared" si="26"/>
        <v>0</v>
      </c>
      <c r="F152" s="66">
        <f t="shared" si="26"/>
        <v>10000</v>
      </c>
      <c r="G152" s="13"/>
    </row>
    <row r="153" spans="1:7" ht="54.75" customHeight="1">
      <c r="A153" s="64" t="s">
        <v>178</v>
      </c>
      <c r="B153" s="65" t="s">
        <v>44</v>
      </c>
      <c r="C153" s="72" t="s">
        <v>434</v>
      </c>
      <c r="D153" s="66">
        <f t="shared" si="26"/>
        <v>10000</v>
      </c>
      <c r="E153" s="66">
        <f t="shared" si="26"/>
        <v>0</v>
      </c>
      <c r="F153" s="66">
        <f t="shared" si="26"/>
        <v>10000</v>
      </c>
      <c r="G153" s="13"/>
    </row>
    <row r="154" spans="1:7" ht="55.5" customHeight="1">
      <c r="A154" s="64" t="s">
        <v>461</v>
      </c>
      <c r="B154" s="65" t="s">
        <v>44</v>
      </c>
      <c r="C154" s="72" t="s">
        <v>435</v>
      </c>
      <c r="D154" s="66">
        <v>10000</v>
      </c>
      <c r="E154" s="66">
        <v>0</v>
      </c>
      <c r="F154" s="66">
        <f>D154-E154</f>
        <v>10000</v>
      </c>
      <c r="G154" s="13"/>
    </row>
    <row r="155" spans="1:7" ht="18.75" customHeight="1">
      <c r="A155" s="75" t="s">
        <v>345</v>
      </c>
      <c r="B155" s="69" t="s">
        <v>44</v>
      </c>
      <c r="C155" s="76" t="s">
        <v>344</v>
      </c>
      <c r="D155" s="71">
        <f aca="true" t="shared" si="27" ref="D155:D161">D156</f>
        <v>13200</v>
      </c>
      <c r="E155" s="71">
        <f aca="true" t="shared" si="28" ref="E155:F160">E156</f>
        <v>3216</v>
      </c>
      <c r="F155" s="71">
        <f t="shared" si="28"/>
        <v>9984</v>
      </c>
      <c r="G155" s="13"/>
    </row>
    <row r="156" spans="1:7" ht="45" customHeight="1">
      <c r="A156" s="64" t="s">
        <v>353</v>
      </c>
      <c r="B156" s="65" t="s">
        <v>44</v>
      </c>
      <c r="C156" s="72" t="s">
        <v>343</v>
      </c>
      <c r="D156" s="66">
        <f t="shared" si="27"/>
        <v>13200</v>
      </c>
      <c r="E156" s="66">
        <f>E157</f>
        <v>3216</v>
      </c>
      <c r="F156" s="66">
        <f>F157</f>
        <v>9984</v>
      </c>
      <c r="G156" s="13"/>
    </row>
    <row r="157" spans="1:7" ht="58.5" customHeight="1">
      <c r="A157" s="64" t="s">
        <v>199</v>
      </c>
      <c r="B157" s="65" t="s">
        <v>44</v>
      </c>
      <c r="C157" s="72" t="s">
        <v>438</v>
      </c>
      <c r="D157" s="66">
        <f t="shared" si="27"/>
        <v>13200</v>
      </c>
      <c r="E157" s="66">
        <f>E158</f>
        <v>3216</v>
      </c>
      <c r="F157" s="66">
        <f>F158</f>
        <v>9984</v>
      </c>
      <c r="G157" s="13"/>
    </row>
    <row r="158" spans="1:7" ht="114" customHeight="1">
      <c r="A158" s="64" t="s">
        <v>161</v>
      </c>
      <c r="B158" s="65" t="s">
        <v>44</v>
      </c>
      <c r="C158" s="72" t="s">
        <v>437</v>
      </c>
      <c r="D158" s="66">
        <f t="shared" si="27"/>
        <v>13200</v>
      </c>
      <c r="E158" s="66">
        <f t="shared" si="28"/>
        <v>3216</v>
      </c>
      <c r="F158" s="66">
        <f t="shared" si="28"/>
        <v>9984</v>
      </c>
      <c r="G158" s="13"/>
    </row>
    <row r="159" spans="1:7" ht="152.25" customHeight="1">
      <c r="A159" s="64" t="s">
        <v>162</v>
      </c>
      <c r="B159" s="65" t="s">
        <v>44</v>
      </c>
      <c r="C159" s="72" t="s">
        <v>436</v>
      </c>
      <c r="D159" s="66">
        <f t="shared" si="27"/>
        <v>13200</v>
      </c>
      <c r="E159" s="66">
        <f t="shared" si="28"/>
        <v>3216</v>
      </c>
      <c r="F159" s="66">
        <f t="shared" si="28"/>
        <v>9984</v>
      </c>
      <c r="G159" s="13"/>
    </row>
    <row r="160" spans="1:7" ht="51.75" customHeight="1">
      <c r="A160" s="64" t="s">
        <v>300</v>
      </c>
      <c r="B160" s="65" t="s">
        <v>44</v>
      </c>
      <c r="C160" s="72" t="s">
        <v>342</v>
      </c>
      <c r="D160" s="66">
        <f t="shared" si="27"/>
        <v>13200</v>
      </c>
      <c r="E160" s="66">
        <f t="shared" si="28"/>
        <v>3216</v>
      </c>
      <c r="F160" s="66">
        <f t="shared" si="28"/>
        <v>9984</v>
      </c>
      <c r="G160" s="13"/>
    </row>
    <row r="161" spans="1:7" ht="53.25" customHeight="1">
      <c r="A161" s="64" t="s">
        <v>178</v>
      </c>
      <c r="B161" s="65" t="s">
        <v>44</v>
      </c>
      <c r="C161" s="72" t="s">
        <v>341</v>
      </c>
      <c r="D161" s="66">
        <f t="shared" si="27"/>
        <v>13200</v>
      </c>
      <c r="E161" s="66">
        <f>E162</f>
        <v>3216</v>
      </c>
      <c r="F161" s="66">
        <f>F162</f>
        <v>9984</v>
      </c>
      <c r="G161" s="13"/>
    </row>
    <row r="162" spans="1:7" ht="60" customHeight="1">
      <c r="A162" s="64" t="s">
        <v>461</v>
      </c>
      <c r="B162" s="65" t="s">
        <v>44</v>
      </c>
      <c r="C162" s="72" t="s">
        <v>340</v>
      </c>
      <c r="D162" s="66">
        <v>13200</v>
      </c>
      <c r="E162" s="66">
        <v>3216</v>
      </c>
      <c r="F162" s="66">
        <f>D162-E162</f>
        <v>9984</v>
      </c>
      <c r="G162" s="13"/>
    </row>
    <row r="163" spans="1:7" ht="23.25" customHeight="1">
      <c r="A163" s="75" t="s">
        <v>16</v>
      </c>
      <c r="B163" s="69" t="s">
        <v>44</v>
      </c>
      <c r="C163" s="76" t="s">
        <v>275</v>
      </c>
      <c r="D163" s="71">
        <f aca="true" t="shared" si="29" ref="D163:E165">D164</f>
        <v>5382800</v>
      </c>
      <c r="E163" s="71">
        <f t="shared" si="29"/>
        <v>5065759.01</v>
      </c>
      <c r="F163" s="71">
        <f t="shared" si="20"/>
        <v>317040.9900000002</v>
      </c>
      <c r="G163" s="13"/>
    </row>
    <row r="164" spans="1:7" ht="15" customHeight="1">
      <c r="A164" s="64" t="s">
        <v>60</v>
      </c>
      <c r="B164" s="65" t="s">
        <v>44</v>
      </c>
      <c r="C164" s="72" t="s">
        <v>276</v>
      </c>
      <c r="D164" s="66">
        <f t="shared" si="29"/>
        <v>5382800</v>
      </c>
      <c r="E164" s="66">
        <f t="shared" si="29"/>
        <v>5065759.01</v>
      </c>
      <c r="F164" s="66">
        <f t="shared" si="20"/>
        <v>317040.9900000002</v>
      </c>
      <c r="G164" s="13"/>
    </row>
    <row r="165" spans="1:7" ht="61.5" customHeight="1">
      <c r="A165" s="64" t="s">
        <v>310</v>
      </c>
      <c r="B165" s="65" t="s">
        <v>44</v>
      </c>
      <c r="C165" s="72" t="s">
        <v>277</v>
      </c>
      <c r="D165" s="66">
        <f t="shared" si="29"/>
        <v>5382800</v>
      </c>
      <c r="E165" s="66">
        <f t="shared" si="29"/>
        <v>5065759.01</v>
      </c>
      <c r="F165" s="66">
        <f t="shared" si="20"/>
        <v>317040.9900000002</v>
      </c>
      <c r="G165" s="13"/>
    </row>
    <row r="166" spans="1:7" ht="96" customHeight="1">
      <c r="A166" s="64" t="s">
        <v>366</v>
      </c>
      <c r="B166" s="65" t="s">
        <v>44</v>
      </c>
      <c r="C166" s="72" t="s">
        <v>278</v>
      </c>
      <c r="D166" s="66">
        <f>D167+D171</f>
        <v>5382800</v>
      </c>
      <c r="E166" s="66">
        <f>E167+E171</f>
        <v>5065759.01</v>
      </c>
      <c r="F166" s="66">
        <f>F167+F171</f>
        <v>317040.9900000002</v>
      </c>
      <c r="G166" s="13"/>
    </row>
    <row r="167" spans="1:7" ht="150" customHeight="1">
      <c r="A167" s="64" t="s">
        <v>311</v>
      </c>
      <c r="B167" s="65" t="s">
        <v>44</v>
      </c>
      <c r="C167" s="72" t="s">
        <v>279</v>
      </c>
      <c r="D167" s="66">
        <f aca="true" t="shared" si="30" ref="D167:E169">D168</f>
        <v>4495200</v>
      </c>
      <c r="E167" s="66">
        <f t="shared" si="30"/>
        <v>4178159.01</v>
      </c>
      <c r="F167" s="66">
        <f t="shared" si="20"/>
        <v>317040.9900000002</v>
      </c>
      <c r="G167" s="13"/>
    </row>
    <row r="168" spans="1:7" ht="67.5" customHeight="1">
      <c r="A168" s="64" t="s">
        <v>5</v>
      </c>
      <c r="B168" s="65" t="s">
        <v>44</v>
      </c>
      <c r="C168" s="72" t="s">
        <v>280</v>
      </c>
      <c r="D168" s="66">
        <f t="shared" si="30"/>
        <v>4495200</v>
      </c>
      <c r="E168" s="66">
        <f t="shared" si="30"/>
        <v>4178159.01</v>
      </c>
      <c r="F168" s="66">
        <f t="shared" si="20"/>
        <v>317040.9900000002</v>
      </c>
      <c r="G168" s="13"/>
    </row>
    <row r="169" spans="1:7" ht="26.25" customHeight="1">
      <c r="A169" s="64" t="s">
        <v>301</v>
      </c>
      <c r="B169" s="65" t="s">
        <v>44</v>
      </c>
      <c r="C169" s="72" t="s">
        <v>281</v>
      </c>
      <c r="D169" s="66">
        <f t="shared" si="30"/>
        <v>4495200</v>
      </c>
      <c r="E169" s="66">
        <f t="shared" si="30"/>
        <v>4178159.01</v>
      </c>
      <c r="F169" s="66">
        <f t="shared" si="20"/>
        <v>317040.9900000002</v>
      </c>
      <c r="G169" s="13"/>
    </row>
    <row r="170" spans="1:7" ht="93.75" customHeight="1">
      <c r="A170" s="64" t="s">
        <v>312</v>
      </c>
      <c r="B170" s="65" t="s">
        <v>44</v>
      </c>
      <c r="C170" s="72" t="s">
        <v>282</v>
      </c>
      <c r="D170" s="66">
        <v>4495200</v>
      </c>
      <c r="E170" s="66">
        <v>4178159.01</v>
      </c>
      <c r="F170" s="66">
        <f t="shared" si="20"/>
        <v>317040.9900000002</v>
      </c>
      <c r="G170" s="13"/>
    </row>
    <row r="171" spans="1:7" ht="126.75" customHeight="1">
      <c r="A171" s="64" t="s">
        <v>371</v>
      </c>
      <c r="B171" s="65" t="s">
        <v>44</v>
      </c>
      <c r="C171" s="72" t="s">
        <v>339</v>
      </c>
      <c r="D171" s="66">
        <f>D173</f>
        <v>887600</v>
      </c>
      <c r="E171" s="66">
        <f>E173</f>
        <v>887600</v>
      </c>
      <c r="F171" s="66">
        <f>F173</f>
        <v>0</v>
      </c>
      <c r="G171" s="13"/>
    </row>
    <row r="172" spans="1:7" ht="60.75" customHeight="1">
      <c r="A172" s="64" t="s">
        <v>5</v>
      </c>
      <c r="B172" s="65" t="s">
        <v>44</v>
      </c>
      <c r="C172" s="72" t="s">
        <v>351</v>
      </c>
      <c r="D172" s="66">
        <f aca="true" t="shared" si="31" ref="D172:F173">D173</f>
        <v>887600</v>
      </c>
      <c r="E172" s="66">
        <f t="shared" si="31"/>
        <v>887600</v>
      </c>
      <c r="F172" s="66">
        <f t="shared" si="31"/>
        <v>0</v>
      </c>
      <c r="G172" s="13"/>
    </row>
    <row r="173" spans="1:7" ht="36" customHeight="1">
      <c r="A173" s="64" t="s">
        <v>301</v>
      </c>
      <c r="B173" s="65" t="s">
        <v>44</v>
      </c>
      <c r="C173" s="72" t="s">
        <v>338</v>
      </c>
      <c r="D173" s="66">
        <f t="shared" si="31"/>
        <v>887600</v>
      </c>
      <c r="E173" s="66">
        <f t="shared" si="31"/>
        <v>887600</v>
      </c>
      <c r="F173" s="66">
        <f t="shared" si="31"/>
        <v>0</v>
      </c>
      <c r="G173" s="13"/>
    </row>
    <row r="174" spans="1:7" ht="97.5" customHeight="1">
      <c r="A174" s="64" t="s">
        <v>336</v>
      </c>
      <c r="B174" s="65" t="s">
        <v>44</v>
      </c>
      <c r="C174" s="72" t="s">
        <v>337</v>
      </c>
      <c r="D174" s="66">
        <v>887600</v>
      </c>
      <c r="E174" s="66">
        <v>887600</v>
      </c>
      <c r="F174" s="66">
        <f>D174-E174</f>
        <v>0</v>
      </c>
      <c r="G174" s="13"/>
    </row>
    <row r="175" spans="1:7" ht="18.75" customHeight="1">
      <c r="A175" s="75" t="s">
        <v>108</v>
      </c>
      <c r="B175" s="69" t="s">
        <v>44</v>
      </c>
      <c r="C175" s="76" t="s">
        <v>283</v>
      </c>
      <c r="D175" s="71">
        <f>D176</f>
        <v>114000</v>
      </c>
      <c r="E175" s="71">
        <f>E176</f>
        <v>114000</v>
      </c>
      <c r="F175" s="71">
        <f t="shared" si="20"/>
        <v>0</v>
      </c>
      <c r="G175" s="13"/>
    </row>
    <row r="176" spans="1:7" ht="19.5" customHeight="1">
      <c r="A176" s="64" t="s">
        <v>110</v>
      </c>
      <c r="B176" s="65" t="s">
        <v>44</v>
      </c>
      <c r="C176" s="72" t="s">
        <v>284</v>
      </c>
      <c r="D176" s="66">
        <f aca="true" t="shared" si="32" ref="D176:E181">D177</f>
        <v>114000</v>
      </c>
      <c r="E176" s="66">
        <f t="shared" si="32"/>
        <v>114000</v>
      </c>
      <c r="F176" s="66">
        <f t="shared" si="20"/>
        <v>0</v>
      </c>
      <c r="G176" s="13"/>
    </row>
    <row r="177" spans="1:7" ht="60" customHeight="1">
      <c r="A177" s="64" t="s">
        <v>313</v>
      </c>
      <c r="B177" s="65" t="s">
        <v>44</v>
      </c>
      <c r="C177" s="72" t="s">
        <v>285</v>
      </c>
      <c r="D177" s="66">
        <f t="shared" si="32"/>
        <v>114000</v>
      </c>
      <c r="E177" s="66">
        <f t="shared" si="32"/>
        <v>114000</v>
      </c>
      <c r="F177" s="66">
        <f t="shared" si="20"/>
        <v>0</v>
      </c>
      <c r="G177" s="13"/>
    </row>
    <row r="178" spans="1:7" ht="116.25" customHeight="1">
      <c r="A178" s="64" t="s">
        <v>365</v>
      </c>
      <c r="B178" s="65" t="s">
        <v>44</v>
      </c>
      <c r="C178" s="72" t="s">
        <v>286</v>
      </c>
      <c r="D178" s="66">
        <f t="shared" si="32"/>
        <v>114000</v>
      </c>
      <c r="E178" s="66">
        <f t="shared" si="32"/>
        <v>114000</v>
      </c>
      <c r="F178" s="66">
        <f t="shared" si="20"/>
        <v>0</v>
      </c>
      <c r="G178" s="13"/>
    </row>
    <row r="179" spans="1:7" ht="206.25" customHeight="1">
      <c r="A179" s="64" t="s">
        <v>32</v>
      </c>
      <c r="B179" s="65" t="s">
        <v>44</v>
      </c>
      <c r="C179" s="72" t="s">
        <v>287</v>
      </c>
      <c r="D179" s="66">
        <f t="shared" si="32"/>
        <v>114000</v>
      </c>
      <c r="E179" s="66">
        <f t="shared" si="32"/>
        <v>114000</v>
      </c>
      <c r="F179" s="66">
        <f t="shared" si="20"/>
        <v>0</v>
      </c>
      <c r="G179" s="13"/>
    </row>
    <row r="180" spans="1:7" ht="36" customHeight="1">
      <c r="A180" s="64" t="s">
        <v>291</v>
      </c>
      <c r="B180" s="65" t="s">
        <v>44</v>
      </c>
      <c r="C180" s="72" t="s">
        <v>288</v>
      </c>
      <c r="D180" s="66">
        <f t="shared" si="32"/>
        <v>114000</v>
      </c>
      <c r="E180" s="66">
        <f t="shared" si="32"/>
        <v>114000</v>
      </c>
      <c r="F180" s="66">
        <f t="shared" si="20"/>
        <v>0</v>
      </c>
      <c r="G180" s="13"/>
    </row>
    <row r="181" spans="1:7" ht="47.25" customHeight="1">
      <c r="A181" s="64" t="s">
        <v>292</v>
      </c>
      <c r="B181" s="65" t="s">
        <v>44</v>
      </c>
      <c r="C181" s="72" t="s">
        <v>289</v>
      </c>
      <c r="D181" s="66">
        <f t="shared" si="32"/>
        <v>114000</v>
      </c>
      <c r="E181" s="66">
        <f t="shared" si="32"/>
        <v>114000</v>
      </c>
      <c r="F181" s="66">
        <f t="shared" si="20"/>
        <v>0</v>
      </c>
      <c r="G181" s="13"/>
    </row>
    <row r="182" spans="1:7" ht="33" customHeight="1">
      <c r="A182" s="64" t="s">
        <v>25</v>
      </c>
      <c r="B182" s="65" t="s">
        <v>44</v>
      </c>
      <c r="C182" s="72" t="s">
        <v>290</v>
      </c>
      <c r="D182" s="66">
        <v>114000</v>
      </c>
      <c r="E182" s="66">
        <v>114000</v>
      </c>
      <c r="F182" s="66">
        <f t="shared" si="20"/>
        <v>0</v>
      </c>
      <c r="G182" s="13"/>
    </row>
    <row r="183" spans="1:7" ht="33" customHeight="1">
      <c r="A183" s="75" t="s">
        <v>419</v>
      </c>
      <c r="B183" s="69" t="s">
        <v>44</v>
      </c>
      <c r="C183" s="76" t="s">
        <v>420</v>
      </c>
      <c r="D183" s="71">
        <f aca="true" t="shared" si="33" ref="D183:D189">D184</f>
        <v>10000</v>
      </c>
      <c r="E183" s="71">
        <f aca="true" t="shared" si="34" ref="E183:E189">E184</f>
        <v>9940</v>
      </c>
      <c r="F183" s="71">
        <f t="shared" si="20"/>
        <v>60</v>
      </c>
      <c r="G183" s="13"/>
    </row>
    <row r="184" spans="1:7" ht="27" customHeight="1">
      <c r="A184" s="64" t="s">
        <v>421</v>
      </c>
      <c r="B184" s="65" t="s">
        <v>44</v>
      </c>
      <c r="C184" s="72" t="s">
        <v>422</v>
      </c>
      <c r="D184" s="66">
        <f t="shared" si="33"/>
        <v>10000</v>
      </c>
      <c r="E184" s="66">
        <f t="shared" si="34"/>
        <v>9940</v>
      </c>
      <c r="F184" s="66">
        <f t="shared" si="20"/>
        <v>60</v>
      </c>
      <c r="G184" s="13"/>
    </row>
    <row r="185" spans="1:7" ht="69" customHeight="1">
      <c r="A185" s="64" t="s">
        <v>310</v>
      </c>
      <c r="B185" s="65" t="s">
        <v>44</v>
      </c>
      <c r="C185" s="72" t="s">
        <v>423</v>
      </c>
      <c r="D185" s="66">
        <f t="shared" si="33"/>
        <v>10000</v>
      </c>
      <c r="E185" s="66">
        <f t="shared" si="34"/>
        <v>9940</v>
      </c>
      <c r="F185" s="66">
        <f t="shared" si="20"/>
        <v>60</v>
      </c>
      <c r="G185" s="13"/>
    </row>
    <row r="186" spans="1:7" ht="96" customHeight="1">
      <c r="A186" s="64" t="s">
        <v>429</v>
      </c>
      <c r="B186" s="65" t="s">
        <v>44</v>
      </c>
      <c r="C186" s="72" t="s">
        <v>424</v>
      </c>
      <c r="D186" s="66">
        <f t="shared" si="33"/>
        <v>10000</v>
      </c>
      <c r="E186" s="66">
        <f t="shared" si="34"/>
        <v>9940</v>
      </c>
      <c r="F186" s="66">
        <f t="shared" si="20"/>
        <v>60</v>
      </c>
      <c r="G186" s="13"/>
    </row>
    <row r="187" spans="1:7" ht="112.5" customHeight="1">
      <c r="A187" s="64" t="s">
        <v>430</v>
      </c>
      <c r="B187" s="65" t="s">
        <v>44</v>
      </c>
      <c r="C187" s="72" t="s">
        <v>425</v>
      </c>
      <c r="D187" s="66">
        <f t="shared" si="33"/>
        <v>10000</v>
      </c>
      <c r="E187" s="66">
        <f t="shared" si="34"/>
        <v>9940</v>
      </c>
      <c r="F187" s="66">
        <f t="shared" si="20"/>
        <v>60</v>
      </c>
      <c r="G187" s="13"/>
    </row>
    <row r="188" spans="1:7" ht="43.5" customHeight="1">
      <c r="A188" s="64" t="s">
        <v>300</v>
      </c>
      <c r="B188" s="65" t="s">
        <v>44</v>
      </c>
      <c r="C188" s="72" t="s">
        <v>426</v>
      </c>
      <c r="D188" s="66">
        <f t="shared" si="33"/>
        <v>10000</v>
      </c>
      <c r="E188" s="66">
        <f t="shared" si="34"/>
        <v>9940</v>
      </c>
      <c r="F188" s="66">
        <f t="shared" si="20"/>
        <v>60</v>
      </c>
      <c r="G188" s="13"/>
    </row>
    <row r="189" spans="1:7" ht="63" customHeight="1">
      <c r="A189" s="64" t="s">
        <v>178</v>
      </c>
      <c r="B189" s="65" t="s">
        <v>44</v>
      </c>
      <c r="C189" s="72" t="s">
        <v>427</v>
      </c>
      <c r="D189" s="66">
        <f t="shared" si="33"/>
        <v>10000</v>
      </c>
      <c r="E189" s="66">
        <f t="shared" si="34"/>
        <v>9940</v>
      </c>
      <c r="F189" s="66">
        <f t="shared" si="20"/>
        <v>60</v>
      </c>
      <c r="G189" s="13"/>
    </row>
    <row r="190" spans="1:7" ht="54" customHeight="1">
      <c r="A190" s="64" t="s">
        <v>461</v>
      </c>
      <c r="B190" s="65" t="s">
        <v>44</v>
      </c>
      <c r="C190" s="72" t="s">
        <v>428</v>
      </c>
      <c r="D190" s="66">
        <v>10000</v>
      </c>
      <c r="E190" s="66">
        <v>9940</v>
      </c>
      <c r="F190" s="66">
        <f>D190-E190</f>
        <v>60</v>
      </c>
      <c r="G190" s="13"/>
    </row>
    <row r="191" spans="1:7" ht="45" customHeight="1">
      <c r="A191" s="78" t="s">
        <v>293</v>
      </c>
      <c r="B191" s="69" t="s">
        <v>44</v>
      </c>
      <c r="C191" s="76" t="s">
        <v>294</v>
      </c>
      <c r="D191" s="71">
        <f aca="true" t="shared" si="35" ref="D191:E196">D192</f>
        <v>500</v>
      </c>
      <c r="E191" s="71">
        <f t="shared" si="35"/>
        <v>496.04</v>
      </c>
      <c r="F191" s="71">
        <f t="shared" si="20"/>
        <v>3.9599999999999795</v>
      </c>
      <c r="G191" s="13"/>
    </row>
    <row r="192" spans="1:7" ht="42" customHeight="1">
      <c r="A192" s="77" t="s">
        <v>152</v>
      </c>
      <c r="B192" s="65" t="s">
        <v>44</v>
      </c>
      <c r="C192" s="72" t="s">
        <v>295</v>
      </c>
      <c r="D192" s="66">
        <f t="shared" si="35"/>
        <v>500</v>
      </c>
      <c r="E192" s="66">
        <f t="shared" si="35"/>
        <v>496.04</v>
      </c>
      <c r="F192" s="66">
        <f t="shared" si="20"/>
        <v>3.9599999999999795</v>
      </c>
      <c r="G192" s="13"/>
    </row>
    <row r="193" spans="1:7" ht="20.25" customHeight="1">
      <c r="A193" s="77" t="s">
        <v>364</v>
      </c>
      <c r="B193" s="65" t="s">
        <v>44</v>
      </c>
      <c r="C193" s="72" t="s">
        <v>296</v>
      </c>
      <c r="D193" s="66">
        <f t="shared" si="35"/>
        <v>500</v>
      </c>
      <c r="E193" s="66">
        <f t="shared" si="35"/>
        <v>496.04</v>
      </c>
      <c r="F193" s="66">
        <f t="shared" si="20"/>
        <v>3.9599999999999795</v>
      </c>
      <c r="G193" s="13"/>
    </row>
    <row r="194" spans="1:7" ht="42.75" customHeight="1">
      <c r="A194" s="77" t="s">
        <v>153</v>
      </c>
      <c r="B194" s="65" t="s">
        <v>44</v>
      </c>
      <c r="C194" s="72" t="s">
        <v>297</v>
      </c>
      <c r="D194" s="66">
        <f t="shared" si="35"/>
        <v>500</v>
      </c>
      <c r="E194" s="66">
        <f t="shared" si="35"/>
        <v>496.04</v>
      </c>
      <c r="F194" s="66">
        <f t="shared" si="20"/>
        <v>3.9599999999999795</v>
      </c>
      <c r="G194" s="13"/>
    </row>
    <row r="195" spans="1:7" ht="99.75" customHeight="1">
      <c r="A195" s="77" t="s">
        <v>314</v>
      </c>
      <c r="B195" s="65" t="s">
        <v>44</v>
      </c>
      <c r="C195" s="72" t="s">
        <v>298</v>
      </c>
      <c r="D195" s="66">
        <f t="shared" si="35"/>
        <v>500</v>
      </c>
      <c r="E195" s="66">
        <f t="shared" si="35"/>
        <v>496.04</v>
      </c>
      <c r="F195" s="66">
        <f t="shared" si="20"/>
        <v>3.9599999999999795</v>
      </c>
      <c r="G195" s="13"/>
    </row>
    <row r="196" spans="1:7" ht="39" customHeight="1">
      <c r="A196" s="77" t="s">
        <v>315</v>
      </c>
      <c r="B196" s="65" t="s">
        <v>44</v>
      </c>
      <c r="C196" s="72" t="s">
        <v>316</v>
      </c>
      <c r="D196" s="66">
        <f t="shared" si="35"/>
        <v>500</v>
      </c>
      <c r="E196" s="66">
        <f t="shared" si="35"/>
        <v>496.04</v>
      </c>
      <c r="F196" s="66">
        <f t="shared" si="20"/>
        <v>3.9599999999999795</v>
      </c>
      <c r="G196" s="13"/>
    </row>
    <row r="197" spans="1:7" ht="28.5" customHeight="1">
      <c r="A197" s="64" t="s">
        <v>147</v>
      </c>
      <c r="B197" s="65" t="s">
        <v>44</v>
      </c>
      <c r="C197" s="72" t="s">
        <v>299</v>
      </c>
      <c r="D197" s="66">
        <v>500</v>
      </c>
      <c r="E197" s="66">
        <v>496.04</v>
      </c>
      <c r="F197" s="66">
        <f t="shared" si="20"/>
        <v>3.9599999999999795</v>
      </c>
      <c r="G197" s="13"/>
    </row>
    <row r="198" spans="1:7" ht="15" customHeight="1" thickBot="1">
      <c r="A198" s="79"/>
      <c r="B198" s="80"/>
      <c r="C198" s="81"/>
      <c r="D198" s="82"/>
      <c r="E198" s="82"/>
      <c r="F198" s="66"/>
      <c r="G198" s="15"/>
    </row>
    <row r="199" spans="1:7" ht="39.75" customHeight="1" thickBot="1">
      <c r="A199" s="83" t="s">
        <v>46</v>
      </c>
      <c r="B199" s="84">
        <v>450</v>
      </c>
      <c r="C199" s="85" t="s">
        <v>45</v>
      </c>
      <c r="D199" s="86">
        <v>693700</v>
      </c>
      <c r="E199" s="87">
        <v>1551915.93</v>
      </c>
      <c r="F199" s="88" t="s">
        <v>45</v>
      </c>
      <c r="G199" s="16" t="s">
        <v>45</v>
      </c>
    </row>
    <row r="200" spans="1:5" ht="15" customHeight="1">
      <c r="A200" s="50"/>
      <c r="B200" s="50"/>
      <c r="C200" s="50"/>
      <c r="D200" s="53"/>
      <c r="E200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28">
      <selection activeCell="C33" sqref="C33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90" t="s">
        <v>90</v>
      </c>
      <c r="B1" s="31"/>
      <c r="C1" s="31"/>
      <c r="D1" s="31"/>
      <c r="E1" s="31"/>
      <c r="F1" s="31"/>
    </row>
    <row r="2" spans="1:6" ht="1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462</v>
      </c>
      <c r="B6" s="93">
        <v>500</v>
      </c>
      <c r="C6" s="94" t="s">
        <v>45</v>
      </c>
      <c r="D6" s="95">
        <f>D15+D7</f>
        <v>-693700</v>
      </c>
      <c r="E6" s="95">
        <f>E15+E7</f>
        <v>-1551915.9299999997</v>
      </c>
      <c r="F6" s="95">
        <f>D6-E6</f>
        <v>858215.9299999997</v>
      </c>
    </row>
    <row r="7" spans="1:6" ht="63.75" customHeight="1">
      <c r="A7" s="92" t="s">
        <v>463</v>
      </c>
      <c r="B7" s="93">
        <v>520</v>
      </c>
      <c r="C7" s="94" t="s">
        <v>45</v>
      </c>
      <c r="D7" s="95">
        <v>-693700</v>
      </c>
      <c r="E7" s="95">
        <f>E9</f>
        <v>-693699</v>
      </c>
      <c r="F7" s="95" t="s">
        <v>99</v>
      </c>
    </row>
    <row r="8" spans="1:6" ht="15">
      <c r="A8" s="92" t="s">
        <v>97</v>
      </c>
      <c r="B8" s="93"/>
      <c r="C8" s="94"/>
      <c r="D8" s="95"/>
      <c r="E8" s="95"/>
      <c r="F8" s="95"/>
    </row>
    <row r="9" spans="1:6" ht="62.25">
      <c r="A9" s="92" t="s">
        <v>154</v>
      </c>
      <c r="B9" s="93">
        <v>520</v>
      </c>
      <c r="C9" s="94" t="s">
        <v>155</v>
      </c>
      <c r="D9" s="95">
        <v>-693700</v>
      </c>
      <c r="E9" s="95">
        <f>E10</f>
        <v>-693699</v>
      </c>
      <c r="F9" s="95"/>
    </row>
    <row r="10" spans="1:6" ht="78">
      <c r="A10" s="92" t="s">
        <v>456</v>
      </c>
      <c r="B10" s="93">
        <v>520</v>
      </c>
      <c r="C10" s="94" t="s">
        <v>455</v>
      </c>
      <c r="D10" s="95">
        <v>-693700</v>
      </c>
      <c r="E10" s="95">
        <f>E11</f>
        <v>-693699</v>
      </c>
      <c r="F10" s="95"/>
    </row>
    <row r="11" spans="1:6" ht="93">
      <c r="A11" s="92" t="s">
        <v>156</v>
      </c>
      <c r="B11" s="93">
        <v>520</v>
      </c>
      <c r="C11" s="94" t="s">
        <v>157</v>
      </c>
      <c r="D11" s="95">
        <v>-693700</v>
      </c>
      <c r="E11" s="95">
        <f>E12</f>
        <v>-693699</v>
      </c>
      <c r="F11" s="95" t="s">
        <v>99</v>
      </c>
    </row>
    <row r="12" spans="1:6" ht="108.75">
      <c r="A12" s="92" t="s">
        <v>457</v>
      </c>
      <c r="B12" s="93">
        <v>520</v>
      </c>
      <c r="C12" s="94" t="s">
        <v>158</v>
      </c>
      <c r="D12" s="95">
        <v>-693700</v>
      </c>
      <c r="E12" s="95">
        <v>-693699</v>
      </c>
      <c r="F12" s="95" t="s">
        <v>99</v>
      </c>
    </row>
    <row r="13" spans="1:6" ht="30.75">
      <c r="A13" s="92" t="s">
        <v>464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406</v>
      </c>
      <c r="D15" s="95">
        <f>D16</f>
        <v>0</v>
      </c>
      <c r="E15" s="95">
        <f>E16</f>
        <v>-858216.9299999997</v>
      </c>
      <c r="F15" s="95">
        <f>E15</f>
        <v>-858216.9299999997</v>
      </c>
    </row>
    <row r="16" spans="1:6" ht="57" customHeight="1">
      <c r="A16" s="92" t="s">
        <v>458</v>
      </c>
      <c r="B16" s="93">
        <v>700</v>
      </c>
      <c r="C16" s="96" t="s">
        <v>407</v>
      </c>
      <c r="D16" s="95">
        <f>D20+D24</f>
        <v>0</v>
      </c>
      <c r="E16" s="95">
        <f>E20+E24</f>
        <v>-858216.9299999997</v>
      </c>
      <c r="F16" s="95">
        <f>E16</f>
        <v>-858216.9299999997</v>
      </c>
    </row>
    <row r="17" spans="1:6" ht="39.75" customHeight="1">
      <c r="A17" s="92" t="s">
        <v>465</v>
      </c>
      <c r="B17" s="93">
        <v>710</v>
      </c>
      <c r="C17" s="96" t="s">
        <v>408</v>
      </c>
      <c r="D17" s="98">
        <f aca="true" t="shared" si="0" ref="D17:E19">D18</f>
        <v>-19696000</v>
      </c>
      <c r="E17" s="95">
        <f t="shared" si="0"/>
        <v>-19734821.4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409</v>
      </c>
      <c r="D18" s="98">
        <f t="shared" si="0"/>
        <v>-19696000</v>
      </c>
      <c r="E18" s="95">
        <f t="shared" si="0"/>
        <v>-19734821.4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410</v>
      </c>
      <c r="D19" s="98">
        <f t="shared" si="0"/>
        <v>-19696000</v>
      </c>
      <c r="E19" s="95">
        <f t="shared" si="0"/>
        <v>-19734821.4</v>
      </c>
      <c r="F19" s="97" t="s">
        <v>100</v>
      </c>
    </row>
    <row r="20" spans="1:6" ht="48" customHeight="1">
      <c r="A20" s="92" t="s">
        <v>459</v>
      </c>
      <c r="B20" s="93">
        <v>710</v>
      </c>
      <c r="C20" s="96" t="s">
        <v>411</v>
      </c>
      <c r="D20" s="98">
        <v>-19696000</v>
      </c>
      <c r="E20" s="95">
        <v>-19734821.4</v>
      </c>
      <c r="F20" s="97" t="s">
        <v>100</v>
      </c>
    </row>
    <row r="21" spans="1:6" ht="40.5" customHeight="1">
      <c r="A21" s="92" t="s">
        <v>466</v>
      </c>
      <c r="B21" s="93">
        <v>720</v>
      </c>
      <c r="C21" s="96" t="s">
        <v>412</v>
      </c>
      <c r="D21" s="95">
        <f aca="true" t="shared" si="1" ref="D21:E23">D22</f>
        <v>19696000</v>
      </c>
      <c r="E21" s="95">
        <f>E22</f>
        <v>18876604.47</v>
      </c>
      <c r="F21" s="97" t="s">
        <v>100</v>
      </c>
    </row>
    <row r="22" spans="1:6" ht="30.75">
      <c r="A22" s="92" t="s">
        <v>63</v>
      </c>
      <c r="B22" s="93">
        <v>720</v>
      </c>
      <c r="C22" s="96" t="s">
        <v>413</v>
      </c>
      <c r="D22" s="95">
        <f t="shared" si="1"/>
        <v>19696000</v>
      </c>
      <c r="E22" s="95">
        <f t="shared" si="1"/>
        <v>18876604.47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414</v>
      </c>
      <c r="D23" s="95">
        <f>D24</f>
        <v>19696000</v>
      </c>
      <c r="E23" s="95">
        <f t="shared" si="1"/>
        <v>18876604.47</v>
      </c>
      <c r="F23" s="97" t="s">
        <v>100</v>
      </c>
    </row>
    <row r="24" spans="1:6" ht="51" customHeight="1">
      <c r="A24" s="99" t="s">
        <v>460</v>
      </c>
      <c r="B24" s="93">
        <v>720</v>
      </c>
      <c r="C24" s="96" t="s">
        <v>415</v>
      </c>
      <c r="D24" s="95">
        <v>19696000</v>
      </c>
      <c r="E24" s="95">
        <v>18876604.47</v>
      </c>
      <c r="F24" s="97" t="s">
        <v>100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1" t="s">
        <v>347</v>
      </c>
      <c r="B26" s="121"/>
      <c r="C26" s="121"/>
      <c r="D26" s="121"/>
      <c r="E26" s="121"/>
      <c r="F26" s="122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109</v>
      </c>
      <c r="B29" s="31"/>
      <c r="C29" s="31"/>
      <c r="D29" s="31"/>
      <c r="E29" s="31"/>
      <c r="F29" s="31"/>
    </row>
    <row r="30" spans="1:6" ht="15">
      <c r="A30" s="31" t="s">
        <v>111</v>
      </c>
      <c r="B30" s="31"/>
      <c r="C30" s="100" t="s">
        <v>159</v>
      </c>
      <c r="D30" s="31" t="s">
        <v>352</v>
      </c>
      <c r="E30" s="31"/>
      <c r="F30" s="31"/>
    </row>
    <row r="31" spans="1:6" ht="15">
      <c r="A31" s="31"/>
      <c r="B31" s="31"/>
      <c r="C31" s="100"/>
      <c r="D31" s="31"/>
      <c r="E31" s="31"/>
      <c r="F31" s="31"/>
    </row>
    <row r="32" spans="1:6" ht="15">
      <c r="A32" s="31"/>
      <c r="B32" s="31"/>
      <c r="C32" s="100"/>
      <c r="D32" s="31"/>
      <c r="E32" s="31"/>
      <c r="F32" s="31"/>
    </row>
    <row r="33" spans="1:6" ht="15">
      <c r="A33" s="31" t="s">
        <v>17</v>
      </c>
      <c r="B33" s="31"/>
      <c r="C33" s="100"/>
      <c r="D33" s="31" t="s">
        <v>3</v>
      </c>
      <c r="E33" s="31"/>
      <c r="F33" s="31"/>
    </row>
    <row r="34" spans="1:6" ht="15">
      <c r="A34" s="31"/>
      <c r="B34" s="31"/>
      <c r="C34" s="100"/>
      <c r="D34" s="31"/>
      <c r="E34" s="31"/>
      <c r="F34" s="31"/>
    </row>
    <row r="35" spans="1:6" ht="15">
      <c r="A35" s="31"/>
      <c r="B35" s="31"/>
      <c r="C35" s="100"/>
      <c r="D35" s="31"/>
      <c r="E35" s="31"/>
      <c r="F35" s="31"/>
    </row>
    <row r="36" spans="1:6" ht="15">
      <c r="A36" s="31" t="s">
        <v>486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2018-12-29T06:28:09Z</cp:lastPrinted>
  <dcterms:created xsi:type="dcterms:W3CDTF">1999-06-18T11:49:53Z</dcterms:created>
  <dcterms:modified xsi:type="dcterms:W3CDTF">2019-01-18T10:06:43Z</dcterms:modified>
  <cp:category/>
  <cp:version/>
  <cp:contentType/>
  <cp:contentStatus/>
</cp:coreProperties>
</file>